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<sst xmlns="http://schemas.openxmlformats.org/spreadsheetml/2006/main" count="696" uniqueCount="437">
  <si>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</si>
  <si>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</si>
  <si>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</si>
  <si>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</si>
  <si>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</si>
  <si>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</si>
  <si>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</si>
  <si>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</si>
  <si>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</si>
  <si>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</si>
  <si>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</si>
  <si>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</si>
  <si>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</si>
  <si>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</si>
  <si>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</si>
  <si>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</si>
  <si>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</si>
  <si>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</si>
  <si>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</si>
  <si>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</si>
  <si>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</si>
  <si>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</si>
  <si>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</si>
  <si>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</si>
  <si>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</si>
  <si>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</si>
  <si>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</si>
  <si>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</si>
  <si>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</si>
  <si>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</si>
  <si>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</si>
  <si>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</si>
  <si>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</si>
  <si>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</si>
  <si>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</si>
  <si>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</si>
  <si>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</si>
  <si>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</si>
  <si>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</si>
  <si>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</si>
  <si>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</si>
  <si>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</si>
  <si>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</si>
  <si>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</si>
  <si>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</si>
  <si>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</si>
  <si>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</si>
  <si>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</si>
  <si>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</si>
  <si>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</si>
  <si>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</si>
  <si>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</si>
  <si>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</si>
  <si>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</si>
  <si>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</si>
  <si>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</si>
  <si>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</si>
  <si>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</si>
  <si>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</si>
  <si>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</si>
  <si>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</si>
  <si>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</si>
  <si>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</si>
  <si>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</si>
  <si>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</si>
  <si>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</si>
  <si>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</si>
  <si>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</si>
  <si>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</si>
  <si>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</si>
  <si>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</si>
  <si>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</si>
  <si>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</si>
  <si>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</si>
  <si>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</si>
  <si>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</si>
  <si>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</si>
  <si>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</si>
  <si>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</si>
  <si>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</si>
  <si>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</si>
  <si>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</si>
  <si>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</si>
  <si>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</si>
  <si>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</si>
  <si>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</si>
  <si>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</si>
  <si>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</si>
  <si>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</si>
  <si>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</si>
  <si>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</si>
  <si>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</si>
  <si>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</si>
  <si>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</si>
  <si>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</si>
  <si>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</si>
  <si>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</si>
  <si>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</si>
  <si>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</si>
  <si>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</si>
  <si>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</si>
  <si>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</si>
  <si>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</si>
  <si>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</si>
  <si>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</si>
  <si>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</si>
  <si>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</si>
  <si>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</si>
  <si>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</si>
  <si>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</si>
  <si>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</si>
  <si>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</si>
  <si>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</si>
  <si>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</si>
  <si>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</si>
  <si>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</si>
  <si>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</si>
  <si>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</si>
  <si>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</si>
  <si>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</si>
  <si>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</si>
  <si>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</si>
  <si>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</si>
  <si>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</si>
  <si>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</si>
  <si>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</si>
  <si>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</si>
  <si>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</si>
  <si>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</si>
  <si>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</si>
  <si>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</si>
  <si>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</si>
  <si>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</si>
  <si>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</si>
  <si>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</si>
  <si>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</si>
  <si>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</si>
  <si>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</si>
  <si>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</si>
  <si>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</si>
  <si>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</si>
  <si>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</si>
  <si>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</si>
  <si>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</si>
  <si>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</si>
  <si>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</si>
  <si>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</si>
  <si>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</si>
  <si>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</si>
  <si>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</si>
  <si>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</si>
  <si>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</si>
  <si>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</si>
  <si>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</si>
  <si>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</si>
  <si>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</si>
  <si>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</si>
  <si>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</si>
  <si>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</si>
  <si>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</si>
  <si>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</si>
  <si>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</si>
  <si>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</si>
  <si>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</si>
  <si>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</si>
  <si>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</si>
  <si>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</si>
  <si>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</si>
  <si>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</si>
  <si>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</si>
  <si>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</si>
  <si>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</si>
  <si>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</si>
  <si>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</si>
  <si>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</si>
  <si>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</si>
  <si>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</si>
  <si>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</si>
  <si>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</si>
  <si>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</si>
  <si>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</si>
  <si>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</si>
  <si>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</si>
  <si>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</si>
  <si>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</si>
  <si>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</si>
  <si>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</si>
  <si>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</si>
  <si>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</si>
  <si>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</si>
  <si>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</si>
  <si>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</si>
  <si>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</si>
  <si>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</si>
  <si>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</si>
  <si>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</si>
  <si>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</si>
  <si>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</si>
  <si>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</si>
  <si>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</si>
  <si>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</si>
  <si>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</si>
  <si>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</si>
  <si>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</si>
  <si>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</si>
  <si>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</si>
  <si>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</si>
  <si>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</si>
  <si>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</si>
  <si>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</si>
  <si>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</si>
  <si>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</si>
  <si>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</si>
  <si>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</si>
  <si>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</si>
  <si>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</si>
  <si>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</si>
  <si>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</si>
  <si>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</si>
  <si>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</si>
  <si>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</si>
  <si>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</si>
  <si>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</si>
  <si>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</si>
  <si>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</si>
  <si>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</si>
  <si>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</si>
  <si>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</si>
  <si>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</si>
  <si>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</si>
  <si>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</si>
  <si>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</si>
  <si>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</si>
  <si>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</si>
  <si>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</si>
  <si>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</si>
  <si>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</si>
  <si>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</si>
  <si>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</si>
  <si>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</si>
  <si>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</si>
  <si>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</si>
  <si>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</si>
  <si>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</si>
  <si>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</si>
  <si>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</si>
  <si>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</si>
  <si>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</si>
  <si>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</si>
  <si>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</si>
  <si>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</si>
  <si>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</si>
  <si>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</si>
  <si>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</si>
  <si>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</si>
  <si>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</si>
  <si>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</si>
  <si>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</si>
  <si>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</si>
  <si>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</si>
  <si>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</si>
  <si>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</si>
  <si>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</si>
  <si>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</si>
  <si>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</si>
  <si>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</si>
  <si>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</si>
  <si>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</si>
  <si>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</si>
  <si>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</si>
  <si>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</si>
  <si>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</si>
  <si>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</si>
  <si>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</si>
  <si>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</si>
  <si>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</si>
  <si>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</si>
  <si>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</si>
  <si>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</si>
  <si>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</si>
  <si>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</si>
  <si>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</si>
  <si>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</si>
  <si>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</si>
  <si>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</si>
  <si>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</si>
  <si>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</si>
  <si>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</si>
  <si>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</si>
  <si>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</si>
  <si>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</si>
  <si>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</si>
  <si>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</si>
  <si>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</si>
  <si>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</si>
  <si>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</si>
  <si>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</si>
  <si>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</si>
  <si>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</si>
  <si>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</si>
  <si>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</si>
  <si>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</si>
  <si>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</si>
  <si>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</si>
  <si>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</si>
  <si>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</si>
  <si>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</si>
  <si>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</si>
  <si>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</si>
  <si>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</si>
  <si>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</si>
  <si>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</si>
  <si>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</si>
  <si>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</si>
  <si>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</si>
  <si>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</si>
  <si>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</si>
  <si>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</si>
  <si>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</si>
  <si>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</si>
  <si>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</si>
  <si>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</si>
  <si>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</si>
  <si>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</si>
  <si>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</si>
  <si>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</si>
  <si>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</si>
  <si>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</si>
  <si>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</si>
  <si>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</si>
  <si>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</si>
  <si>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</si>
  <si>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</si>
  <si>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</si>
  <si>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</si>
  <si>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</si>
  <si>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</si>
  <si>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</si>
  <si>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</si>
  <si>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</si>
  <si>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</si>
  <si>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</si>
  <si>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</si>
  <si>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</si>
  <si>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</si>
  <si>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</si>
  <si>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</si>
  <si>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</si>
  <si>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</si>
  <si>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</si>
  <si>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</si>
  <si>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</si>
  <si>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</si>
  <si>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</si>
  <si>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</si>
  <si>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</si>
  <si>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</si>
  <si>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</si>
  <si>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</si>
  <si>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</si>
  <si>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</si>
  <si>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</si>
  <si>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</si>
  <si>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</si>
  <si>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</si>
  <si>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</si>
  <si>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</si>
  <si>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</si>
  <si>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</si>
  <si>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</si>
  <si>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</si>
  <si>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</si>
  <si>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</si>
  <si>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</si>
  <si>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</si>
  <si>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</si>
  <si>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</si>
  <si>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</si>
  <si>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</si>
  <si>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</si>
  <si>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</si>
  <si>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</si>
  <si>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</si>
  <si>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</si>
  <si>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</si>
  <si>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</si>
  <si>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</si>
  <si>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</si>
  <si>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</si>
  <si>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</si>
  <si>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</si>
  <si>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</si>
  <si>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</si>
  <si>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</si>
  <si>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</si>
  <si>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</si>
  <si>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Point Pleasant borough, Ocean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</si>
  <si>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Point Pleasant borough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</si>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</sst>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19306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19306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9279</v>
      </c>
      <c r="C9" s="151">
        <f>(B9/$B$7)*100</f>
        <v>48.06277841085673</v>
      </c>
      <c r="D9" s="152"/>
      <c r="E9" s="152" t="s">
        <v>403</v>
      </c>
      <c r="F9" s="150">
        <v>465</v>
      </c>
      <c r="G9" s="153">
        <f t="shared" si="0"/>
        <v>2.4085776442556717</v>
      </c>
    </row>
    <row r="10" spans="1:7" ht="12.75">
      <c r="A10" s="149" t="s">
        <v>404</v>
      </c>
      <c r="B10" s="150">
        <v>10027</v>
      </c>
      <c r="C10" s="151">
        <f>(B10/$B$7)*100</f>
        <v>51.93722158914327</v>
      </c>
      <c r="D10" s="152"/>
      <c r="E10" s="152" t="s">
        <v>405</v>
      </c>
      <c r="F10" s="150">
        <v>171</v>
      </c>
      <c r="G10" s="153">
        <f t="shared" si="0"/>
        <v>0.8857350046617631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117</v>
      </c>
      <c r="G11" s="153">
        <f t="shared" si="0"/>
        <v>0.6060292137159432</v>
      </c>
    </row>
    <row r="12" spans="1:7" ht="12.75">
      <c r="A12" s="149" t="s">
        <v>407</v>
      </c>
      <c r="B12" s="150">
        <v>1150</v>
      </c>
      <c r="C12" s="151">
        <f aca="true" t="shared" si="1" ref="C12:C24">B12*100/B$7</f>
        <v>5.956697399772092</v>
      </c>
      <c r="D12" s="152"/>
      <c r="E12" s="152" t="s">
        <v>408</v>
      </c>
      <c r="F12" s="150">
        <v>35</v>
      </c>
      <c r="G12" s="153">
        <f t="shared" si="0"/>
        <v>0.18129079042784627</v>
      </c>
    </row>
    <row r="13" spans="1:7" ht="12.75">
      <c r="A13" s="149" t="s">
        <v>409</v>
      </c>
      <c r="B13" s="150">
        <v>1336</v>
      </c>
      <c r="C13" s="151">
        <f t="shared" si="1"/>
        <v>6.920128457474361</v>
      </c>
      <c r="D13" s="152"/>
      <c r="E13" s="152" t="s">
        <v>410</v>
      </c>
      <c r="F13" s="150">
        <v>142</v>
      </c>
      <c r="G13" s="153">
        <f t="shared" si="0"/>
        <v>0.7355226354501191</v>
      </c>
    </row>
    <row r="14" spans="1:7" ht="12.75">
      <c r="A14" s="149" t="s">
        <v>411</v>
      </c>
      <c r="B14" s="150">
        <v>1339</v>
      </c>
      <c r="C14" s="151">
        <f t="shared" si="1"/>
        <v>6.935667668082462</v>
      </c>
      <c r="D14" s="152"/>
      <c r="E14" s="152" t="s">
        <v>412</v>
      </c>
      <c r="F14" s="150">
        <v>18841</v>
      </c>
      <c r="G14" s="153">
        <f t="shared" si="0"/>
        <v>97.59142235574433</v>
      </c>
    </row>
    <row r="15" spans="1:7" ht="12.75">
      <c r="A15" s="149" t="s">
        <v>413</v>
      </c>
      <c r="B15" s="150">
        <v>1106</v>
      </c>
      <c r="C15" s="151">
        <f t="shared" si="1"/>
        <v>5.728788977519942</v>
      </c>
      <c r="D15" s="152"/>
      <c r="E15" s="152" t="s">
        <v>414</v>
      </c>
      <c r="F15" s="150">
        <v>18556</v>
      </c>
      <c r="G15" s="153">
        <f t="shared" si="0"/>
        <v>96.11519734797473</v>
      </c>
    </row>
    <row r="16" spans="1:7" ht="12.75">
      <c r="A16" s="149" t="s">
        <v>415</v>
      </c>
      <c r="B16" s="150">
        <v>812</v>
      </c>
      <c r="C16" s="151">
        <f t="shared" si="1"/>
        <v>4.205946337926034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2397</v>
      </c>
      <c r="C17" s="151">
        <f t="shared" si="1"/>
        <v>12.415829275872786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3489</v>
      </c>
      <c r="C18" s="151">
        <f t="shared" si="1"/>
        <v>18.07210193722159</v>
      </c>
      <c r="D18" s="152"/>
      <c r="E18" s="143" t="s">
        <v>419</v>
      </c>
      <c r="F18" s="141">
        <v>19306</v>
      </c>
      <c r="G18" s="148">
        <v>100</v>
      </c>
    </row>
    <row r="19" spans="1:7" ht="12.75">
      <c r="A19" s="149" t="s">
        <v>420</v>
      </c>
      <c r="B19" s="150">
        <v>2901</v>
      </c>
      <c r="C19" s="151">
        <f t="shared" si="1"/>
        <v>15.026416658033773</v>
      </c>
      <c r="D19" s="152"/>
      <c r="E19" s="152" t="s">
        <v>421</v>
      </c>
      <c r="F19" s="150">
        <v>19049</v>
      </c>
      <c r="G19" s="153">
        <f aca="true" t="shared" si="2" ref="G19:G30">F19*100/F$18</f>
        <v>98.66880762457266</v>
      </c>
    </row>
    <row r="20" spans="1:7" ht="12.75">
      <c r="A20" s="149" t="s">
        <v>422</v>
      </c>
      <c r="B20" s="150">
        <v>1135</v>
      </c>
      <c r="C20" s="151">
        <f t="shared" si="1"/>
        <v>5.879001346731586</v>
      </c>
      <c r="D20" s="152"/>
      <c r="E20" s="152" t="s">
        <v>423</v>
      </c>
      <c r="F20" s="150">
        <v>7560</v>
      </c>
      <c r="G20" s="153">
        <f t="shared" si="2"/>
        <v>39.15881073241479</v>
      </c>
    </row>
    <row r="21" spans="1:7" ht="12.75">
      <c r="A21" s="149" t="s">
        <v>424</v>
      </c>
      <c r="B21" s="150">
        <v>758</v>
      </c>
      <c r="C21" s="151">
        <f t="shared" si="1"/>
        <v>3.9262405469802135</v>
      </c>
      <c r="D21" s="152"/>
      <c r="E21" s="152" t="s">
        <v>425</v>
      </c>
      <c r="F21" s="150">
        <v>4143</v>
      </c>
      <c r="G21" s="153">
        <f t="shared" si="2"/>
        <v>21.45964984978763</v>
      </c>
    </row>
    <row r="22" spans="1:7" ht="12.75">
      <c r="A22" s="149" t="s">
        <v>426</v>
      </c>
      <c r="B22" s="150">
        <v>1421</v>
      </c>
      <c r="C22" s="151">
        <f t="shared" si="1"/>
        <v>7.3604060913705585</v>
      </c>
      <c r="D22" s="152"/>
      <c r="E22" s="152" t="s">
        <v>427</v>
      </c>
      <c r="F22" s="150">
        <v>5880</v>
      </c>
      <c r="G22" s="153">
        <f t="shared" si="2"/>
        <v>30.456852791878173</v>
      </c>
    </row>
    <row r="23" spans="1:7" ht="12.75">
      <c r="A23" s="149" t="s">
        <v>428</v>
      </c>
      <c r="B23" s="150">
        <v>1050</v>
      </c>
      <c r="C23" s="151">
        <f t="shared" si="1"/>
        <v>5.438723712835388</v>
      </c>
      <c r="D23" s="152"/>
      <c r="E23" s="152" t="s">
        <v>429</v>
      </c>
      <c r="F23" s="150">
        <v>4335</v>
      </c>
      <c r="G23" s="153">
        <f t="shared" si="2"/>
        <v>22.4541593287061</v>
      </c>
    </row>
    <row r="24" spans="1:7" ht="12.75">
      <c r="A24" s="149" t="s">
        <v>430</v>
      </c>
      <c r="B24" s="150">
        <v>412</v>
      </c>
      <c r="C24" s="151">
        <f t="shared" si="1"/>
        <v>2.1340515901792187</v>
      </c>
      <c r="D24" s="152"/>
      <c r="E24" s="152" t="s">
        <v>431</v>
      </c>
      <c r="F24" s="150">
        <v>741</v>
      </c>
      <c r="G24" s="153">
        <f t="shared" si="2"/>
        <v>3.838185020200974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199</v>
      </c>
      <c r="G25" s="153">
        <f t="shared" si="2"/>
        <v>1.0307676370040402</v>
      </c>
    </row>
    <row r="26" spans="1:7" ht="12.75">
      <c r="A26" s="149" t="s">
        <v>433</v>
      </c>
      <c r="B26" s="155">
        <v>39.3</v>
      </c>
      <c r="C26" s="156" t="s">
        <v>261</v>
      </c>
      <c r="D26" s="152"/>
      <c r="E26" s="157" t="s">
        <v>434</v>
      </c>
      <c r="F26" s="158">
        <v>725</v>
      </c>
      <c r="G26" s="153">
        <f t="shared" si="2"/>
        <v>3.7553092302911013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342</v>
      </c>
      <c r="G27" s="153">
        <f t="shared" si="2"/>
        <v>1.7714700093235263</v>
      </c>
    </row>
    <row r="28" spans="1:7" ht="12.75">
      <c r="A28" s="149" t="s">
        <v>262</v>
      </c>
      <c r="B28" s="150">
        <v>14729</v>
      </c>
      <c r="C28" s="151">
        <f aca="true" t="shared" si="3" ref="C28:C35">B28*100/B$7</f>
        <v>76.29234434890708</v>
      </c>
      <c r="D28" s="152"/>
      <c r="E28" s="152" t="s">
        <v>436</v>
      </c>
      <c r="F28" s="150">
        <v>257</v>
      </c>
      <c r="G28" s="153">
        <f t="shared" si="2"/>
        <v>1.3311923754273283</v>
      </c>
    </row>
    <row r="29" spans="1:7" ht="12.75">
      <c r="A29" s="149" t="s">
        <v>0</v>
      </c>
      <c r="B29" s="150">
        <v>6960</v>
      </c>
      <c r="C29" s="151">
        <f t="shared" si="3"/>
        <v>36.05096861079457</v>
      </c>
      <c r="D29" s="152"/>
      <c r="E29" s="152" t="s">
        <v>1</v>
      </c>
      <c r="F29" s="150">
        <v>252</v>
      </c>
      <c r="G29" s="153">
        <f t="shared" si="2"/>
        <v>1.305293691080493</v>
      </c>
    </row>
    <row r="30" spans="1:7" ht="12.75">
      <c r="A30" s="149" t="s">
        <v>2</v>
      </c>
      <c r="B30" s="150">
        <v>7769</v>
      </c>
      <c r="C30" s="151">
        <f t="shared" si="3"/>
        <v>40.2413757381125</v>
      </c>
      <c r="D30" s="152"/>
      <c r="E30" s="152" t="s">
        <v>3</v>
      </c>
      <c r="F30" s="150">
        <v>5</v>
      </c>
      <c r="G30" s="153">
        <f t="shared" si="2"/>
        <v>0.02589868434683518</v>
      </c>
    </row>
    <row r="31" spans="1:7" ht="12.75">
      <c r="A31" s="149" t="s">
        <v>4</v>
      </c>
      <c r="B31" s="150">
        <v>14193</v>
      </c>
      <c r="C31" s="151">
        <f t="shared" si="3"/>
        <v>73.51600538692634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3325</v>
      </c>
      <c r="C32" s="151">
        <f t="shared" si="3"/>
        <v>17.222625090645394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2883</v>
      </c>
      <c r="C33" s="151">
        <f t="shared" si="3"/>
        <v>14.933181394385166</v>
      </c>
      <c r="D33" s="152"/>
      <c r="E33" s="143" t="s">
        <v>8</v>
      </c>
      <c r="F33" s="141">
        <v>7560</v>
      </c>
      <c r="G33" s="148">
        <v>100</v>
      </c>
    </row>
    <row r="34" spans="1:7" ht="12.75">
      <c r="A34" s="149" t="s">
        <v>0</v>
      </c>
      <c r="B34" s="150">
        <v>1134</v>
      </c>
      <c r="C34" s="151">
        <f t="shared" si="3"/>
        <v>5.873821609862219</v>
      </c>
      <c r="D34" s="152"/>
      <c r="E34" s="152" t="s">
        <v>9</v>
      </c>
      <c r="F34" s="150">
        <v>5228</v>
      </c>
      <c r="G34" s="153">
        <f aca="true" t="shared" si="4" ref="G34:G42">F34*100/F$33</f>
        <v>69.15343915343915</v>
      </c>
    </row>
    <row r="35" spans="1:7" ht="12.75">
      <c r="A35" s="149" t="s">
        <v>2</v>
      </c>
      <c r="B35" s="150">
        <v>1749</v>
      </c>
      <c r="C35" s="151">
        <f t="shared" si="3"/>
        <v>9.059359784522947</v>
      </c>
      <c r="D35" s="152"/>
      <c r="E35" s="152" t="s">
        <v>10</v>
      </c>
      <c r="F35" s="150">
        <v>2429</v>
      </c>
      <c r="G35" s="153">
        <f t="shared" si="4"/>
        <v>32.129629629629626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4143</v>
      </c>
      <c r="G36" s="153">
        <f t="shared" si="4"/>
        <v>54.801587301587304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1932</v>
      </c>
      <c r="G37" s="153">
        <f t="shared" si="4"/>
        <v>25.555555555555557</v>
      </c>
    </row>
    <row r="38" spans="1:7" ht="12.75">
      <c r="A38" s="163" t="s">
        <v>13</v>
      </c>
      <c r="B38" s="150">
        <v>19173</v>
      </c>
      <c r="C38" s="151">
        <f aca="true" t="shared" si="5" ref="C38:C56">B38*100/B$7</f>
        <v>99.31109499637418</v>
      </c>
      <c r="D38" s="152"/>
      <c r="E38" s="152" t="s">
        <v>14</v>
      </c>
      <c r="F38" s="150">
        <v>827</v>
      </c>
      <c r="G38" s="153">
        <f t="shared" si="4"/>
        <v>10.93915343915344</v>
      </c>
    </row>
    <row r="39" spans="1:7" ht="12.75">
      <c r="A39" s="149" t="s">
        <v>15</v>
      </c>
      <c r="B39" s="150">
        <v>18887</v>
      </c>
      <c r="C39" s="151">
        <f t="shared" si="5"/>
        <v>97.82969025173522</v>
      </c>
      <c r="D39" s="152"/>
      <c r="E39" s="152" t="s">
        <v>10</v>
      </c>
      <c r="F39" s="150">
        <v>406</v>
      </c>
      <c r="G39" s="153">
        <f t="shared" si="4"/>
        <v>5.37037037037037</v>
      </c>
    </row>
    <row r="40" spans="1:7" ht="12.75">
      <c r="A40" s="149" t="s">
        <v>16</v>
      </c>
      <c r="B40" s="150">
        <v>56</v>
      </c>
      <c r="C40" s="151">
        <f t="shared" si="5"/>
        <v>0.290065264684554</v>
      </c>
      <c r="D40" s="152"/>
      <c r="E40" s="152" t="s">
        <v>17</v>
      </c>
      <c r="F40" s="150">
        <v>2332</v>
      </c>
      <c r="G40" s="153">
        <f t="shared" si="4"/>
        <v>30.84656084656085</v>
      </c>
    </row>
    <row r="41" spans="1:7" ht="12.75">
      <c r="A41" s="149" t="s">
        <v>18</v>
      </c>
      <c r="B41" s="150">
        <v>27</v>
      </c>
      <c r="C41" s="151">
        <f t="shared" si="5"/>
        <v>0.13985289547290997</v>
      </c>
      <c r="D41" s="152"/>
      <c r="E41" s="152" t="s">
        <v>19</v>
      </c>
      <c r="F41" s="150">
        <v>1941</v>
      </c>
      <c r="G41" s="153">
        <f t="shared" si="4"/>
        <v>25.674603174603174</v>
      </c>
    </row>
    <row r="42" spans="1:7" ht="12.75">
      <c r="A42" s="149" t="s">
        <v>20</v>
      </c>
      <c r="B42" s="150">
        <v>105</v>
      </c>
      <c r="C42" s="151">
        <f t="shared" si="5"/>
        <v>0.5438723712835388</v>
      </c>
      <c r="D42" s="152"/>
      <c r="E42" s="152" t="s">
        <v>21</v>
      </c>
      <c r="F42" s="150">
        <v>796</v>
      </c>
      <c r="G42" s="153">
        <f t="shared" si="4"/>
        <v>10.529100529100528</v>
      </c>
    </row>
    <row r="43" spans="1:7" ht="12.75">
      <c r="A43" s="149" t="s">
        <v>22</v>
      </c>
      <c r="B43" s="150">
        <v>10</v>
      </c>
      <c r="C43" s="151">
        <f t="shared" si="5"/>
        <v>0.05179736869367036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49</v>
      </c>
      <c r="C44" s="151">
        <f t="shared" si="5"/>
        <v>0.25380710659898476</v>
      </c>
      <c r="D44" s="152"/>
      <c r="E44" s="152" t="s">
        <v>24</v>
      </c>
      <c r="F44" s="160">
        <v>2566</v>
      </c>
      <c r="G44" s="164">
        <f>F44*100/F33</f>
        <v>33.94179894179894</v>
      </c>
    </row>
    <row r="45" spans="1:7" ht="12.75">
      <c r="A45" s="149" t="s">
        <v>25</v>
      </c>
      <c r="B45" s="150">
        <v>18</v>
      </c>
      <c r="C45" s="151">
        <f t="shared" si="5"/>
        <v>0.09323526364860665</v>
      </c>
      <c r="D45" s="152"/>
      <c r="E45" s="152" t="s">
        <v>26</v>
      </c>
      <c r="F45" s="160">
        <v>1982</v>
      </c>
      <c r="G45" s="164">
        <f>F45*100/F33</f>
        <v>26.21693121693122</v>
      </c>
    </row>
    <row r="46" spans="1:7" ht="12.75">
      <c r="A46" s="149" t="s">
        <v>27</v>
      </c>
      <c r="B46" s="150">
        <v>5</v>
      </c>
      <c r="C46" s="151">
        <f t="shared" si="5"/>
        <v>0.02589868434683518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11</v>
      </c>
      <c r="C47" s="151">
        <f t="shared" si="5"/>
        <v>0.056977105563037395</v>
      </c>
      <c r="D47" s="152"/>
      <c r="E47" s="152" t="s">
        <v>29</v>
      </c>
      <c r="F47" s="165">
        <v>2.52</v>
      </c>
      <c r="G47" s="166" t="s">
        <v>261</v>
      </c>
    </row>
    <row r="48" spans="1:7" ht="12.75">
      <c r="A48" s="149" t="s">
        <v>30</v>
      </c>
      <c r="B48" s="150">
        <v>7</v>
      </c>
      <c r="C48" s="151">
        <f t="shared" si="5"/>
        <v>0.03625815808556925</v>
      </c>
      <c r="D48" s="152"/>
      <c r="E48" s="152" t="s">
        <v>31</v>
      </c>
      <c r="F48" s="145">
        <v>3.06</v>
      </c>
      <c r="G48" s="166" t="s">
        <v>261</v>
      </c>
    </row>
    <row r="49" spans="1:7" ht="14.25">
      <c r="A49" s="149" t="s">
        <v>32</v>
      </c>
      <c r="B49" s="150">
        <v>5</v>
      </c>
      <c r="C49" s="151">
        <f t="shared" si="5"/>
        <v>0.02589868434683518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2</v>
      </c>
      <c r="C50" s="151">
        <f t="shared" si="5"/>
        <v>0.010359473738734073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1</v>
      </c>
      <c r="C51" s="151">
        <f t="shared" si="5"/>
        <v>0.005179736869367037</v>
      </c>
      <c r="D51" s="152"/>
      <c r="E51" s="143" t="s">
        <v>36</v>
      </c>
      <c r="F51" s="141">
        <v>8350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7560</v>
      </c>
      <c r="G52" s="153">
        <f>F52*100/F$51</f>
        <v>90.53892215568862</v>
      </c>
    </row>
    <row r="53" spans="1:7" ht="12.75">
      <c r="A53" s="149" t="s">
        <v>39</v>
      </c>
      <c r="B53" s="150">
        <v>1</v>
      </c>
      <c r="C53" s="151">
        <f t="shared" si="5"/>
        <v>0.005179736869367037</v>
      </c>
      <c r="D53" s="152"/>
      <c r="E53" s="152" t="s">
        <v>40</v>
      </c>
      <c r="F53" s="150">
        <v>790</v>
      </c>
      <c r="G53" s="153">
        <f>F53*100/F$51</f>
        <v>9.461077844311378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531</v>
      </c>
      <c r="G54" s="153">
        <f>F54*100/F$51</f>
        <v>6.359281437125748</v>
      </c>
    </row>
    <row r="55" spans="1:7" ht="12.75">
      <c r="A55" s="149" t="s">
        <v>43</v>
      </c>
      <c r="B55" s="150">
        <v>96</v>
      </c>
      <c r="C55" s="151">
        <f t="shared" si="5"/>
        <v>0.4972547394592355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133</v>
      </c>
      <c r="C56" s="151">
        <f t="shared" si="5"/>
        <v>0.6889050036258159</v>
      </c>
      <c r="D56" s="152"/>
      <c r="E56" s="152" t="s">
        <v>45</v>
      </c>
      <c r="F56" s="167">
        <v>0.8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19015</v>
      </c>
      <c r="C60" s="168">
        <f>B60*100/B7</f>
        <v>98.49269657101419</v>
      </c>
      <c r="D60" s="152"/>
      <c r="E60" s="143" t="s">
        <v>51</v>
      </c>
      <c r="F60" s="141">
        <v>7560</v>
      </c>
      <c r="G60" s="148">
        <v>100</v>
      </c>
    </row>
    <row r="61" spans="1:7" ht="12.75">
      <c r="A61" s="149" t="s">
        <v>52</v>
      </c>
      <c r="B61" s="160">
        <v>69</v>
      </c>
      <c r="C61" s="168">
        <f>B61*100/B7</f>
        <v>0.3574018439863255</v>
      </c>
      <c r="D61" s="152"/>
      <c r="E61" s="152" t="s">
        <v>53</v>
      </c>
      <c r="F61" s="150">
        <v>6033</v>
      </c>
      <c r="G61" s="153">
        <f>F61*100/F$60</f>
        <v>79.8015873015873</v>
      </c>
    </row>
    <row r="62" spans="1:7" ht="12.75">
      <c r="A62" s="149" t="s">
        <v>54</v>
      </c>
      <c r="B62" s="160">
        <v>75</v>
      </c>
      <c r="C62" s="168">
        <f>B62*100/B7</f>
        <v>0.3884802652025277</v>
      </c>
      <c r="D62" s="152"/>
      <c r="E62" s="152" t="s">
        <v>55</v>
      </c>
      <c r="F62" s="150">
        <v>1527</v>
      </c>
      <c r="G62" s="153">
        <f>F62*100/F$60</f>
        <v>20.1984126984127</v>
      </c>
    </row>
    <row r="63" spans="1:7" ht="12.75">
      <c r="A63" s="149" t="s">
        <v>56</v>
      </c>
      <c r="B63" s="160">
        <v>149</v>
      </c>
      <c r="C63" s="168">
        <f>B63*100/B7</f>
        <v>0.7717807935356884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5</v>
      </c>
      <c r="C64" s="168">
        <f>B64*100/B7</f>
        <v>0.02589868434683518</v>
      </c>
      <c r="D64" s="152"/>
      <c r="E64" s="152" t="s">
        <v>58</v>
      </c>
      <c r="F64" s="165">
        <v>2.6</v>
      </c>
      <c r="G64" s="166" t="s">
        <v>261</v>
      </c>
    </row>
    <row r="65" spans="1:7" ht="13.5" thickBot="1">
      <c r="A65" s="171" t="s">
        <v>59</v>
      </c>
      <c r="B65" s="172">
        <v>131</v>
      </c>
      <c r="C65" s="173">
        <f>B65*100/B7</f>
        <v>0.6785455298870817</v>
      </c>
      <c r="D65" s="174"/>
      <c r="E65" s="174" t="s">
        <v>60</v>
      </c>
      <c r="F65" s="175">
        <v>2.19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19306</v>
      </c>
      <c r="G9" s="33">
        <f>(F9/$F$9)*100</f>
        <v>100</v>
      </c>
    </row>
    <row r="10" spans="1:7" ht="12.75">
      <c r="A10" s="29" t="s">
        <v>269</v>
      </c>
      <c r="B10" s="93">
        <v>4951</v>
      </c>
      <c r="C10" s="33">
        <f aca="true" t="shared" si="0" ref="C10:C15">(B10/$B$10)*100</f>
        <v>100</v>
      </c>
      <c r="E10" s="34" t="s">
        <v>270</v>
      </c>
      <c r="F10" s="97">
        <v>18713</v>
      </c>
      <c r="G10" s="84">
        <f aca="true" t="shared" si="1" ref="G10:G16">(F10/$F$9)*100</f>
        <v>96.92841603646535</v>
      </c>
    </row>
    <row r="11" spans="1:8" ht="12.75">
      <c r="A11" s="36" t="s">
        <v>271</v>
      </c>
      <c r="B11" s="98">
        <v>429</v>
      </c>
      <c r="C11" s="35">
        <f t="shared" si="0"/>
        <v>8.664916178549788</v>
      </c>
      <c r="E11" s="34" t="s">
        <v>272</v>
      </c>
      <c r="F11" s="97">
        <v>18573</v>
      </c>
      <c r="G11" s="84">
        <f t="shared" si="1"/>
        <v>96.20325287475396</v>
      </c>
      <c r="H11" s="15" t="s">
        <v>250</v>
      </c>
    </row>
    <row r="12" spans="1:8" ht="12.75">
      <c r="A12" s="36" t="s">
        <v>273</v>
      </c>
      <c r="B12" s="98">
        <v>302</v>
      </c>
      <c r="C12" s="35">
        <f t="shared" si="0"/>
        <v>6.099777822662088</v>
      </c>
      <c r="E12" s="34" t="s">
        <v>274</v>
      </c>
      <c r="F12" s="97">
        <v>15381</v>
      </c>
      <c r="G12" s="84">
        <f t="shared" si="1"/>
        <v>79.66953278773438</v>
      </c>
      <c r="H12" s="15" t="s">
        <v>250</v>
      </c>
    </row>
    <row r="13" spans="1:7" ht="12.75">
      <c r="A13" s="36" t="s">
        <v>275</v>
      </c>
      <c r="B13" s="98">
        <v>2203</v>
      </c>
      <c r="C13" s="35">
        <f t="shared" si="0"/>
        <v>44.49606140173702</v>
      </c>
      <c r="E13" s="34" t="s">
        <v>276</v>
      </c>
      <c r="F13" s="97">
        <v>3192</v>
      </c>
      <c r="G13" s="84">
        <f t="shared" si="1"/>
        <v>16.533720087019578</v>
      </c>
    </row>
    <row r="14" spans="1:7" ht="12.75">
      <c r="A14" s="36" t="s">
        <v>277</v>
      </c>
      <c r="B14" s="98">
        <v>1076</v>
      </c>
      <c r="C14" s="35">
        <f t="shared" si="0"/>
        <v>21.73298323570996</v>
      </c>
      <c r="E14" s="34" t="s">
        <v>166</v>
      </c>
      <c r="F14" s="97">
        <v>140</v>
      </c>
      <c r="G14" s="84">
        <f t="shared" si="1"/>
        <v>0.7251631617113851</v>
      </c>
    </row>
    <row r="15" spans="1:7" ht="12.75">
      <c r="A15" s="36" t="s">
        <v>324</v>
      </c>
      <c r="B15" s="97">
        <v>941</v>
      </c>
      <c r="C15" s="35">
        <f t="shared" si="0"/>
        <v>19.006261361341142</v>
      </c>
      <c r="E15" s="34" t="s">
        <v>278</v>
      </c>
      <c r="F15" s="97">
        <v>593</v>
      </c>
      <c r="G15" s="84">
        <f t="shared" si="1"/>
        <v>3.0715839635346525</v>
      </c>
    </row>
    <row r="16" spans="1:7" ht="12.75">
      <c r="A16" s="36"/>
      <c r="B16" s="93" t="s">
        <v>250</v>
      </c>
      <c r="C16" s="10"/>
      <c r="E16" s="34" t="s">
        <v>279</v>
      </c>
      <c r="F16" s="98">
        <v>127</v>
      </c>
      <c r="G16" s="84">
        <f t="shared" si="1"/>
        <v>0.6578265824096136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382</v>
      </c>
      <c r="G17" s="84">
        <f>(F17/$F$9)*100</f>
        <v>1.9786594840982077</v>
      </c>
    </row>
    <row r="18" spans="1:7" ht="12.75">
      <c r="A18" s="29" t="s">
        <v>282</v>
      </c>
      <c r="B18" s="93">
        <v>13447</v>
      </c>
      <c r="C18" s="33">
        <f>(B18/$B$18)*100</f>
        <v>100</v>
      </c>
      <c r="E18" s="34" t="s">
        <v>283</v>
      </c>
      <c r="F18" s="97">
        <v>211</v>
      </c>
      <c r="G18" s="84">
        <f>(F18/$F$9)*100</f>
        <v>1.0929244794364448</v>
      </c>
    </row>
    <row r="19" spans="1:7" ht="12.75">
      <c r="A19" s="36" t="s">
        <v>284</v>
      </c>
      <c r="B19" s="97">
        <v>353</v>
      </c>
      <c r="C19" s="84">
        <f aca="true" t="shared" si="2" ref="C19:C25">(B19/$B$18)*100</f>
        <v>2.6251208447980963</v>
      </c>
      <c r="E19" s="34"/>
      <c r="F19" s="97" t="s">
        <v>250</v>
      </c>
      <c r="G19" s="84"/>
    </row>
    <row r="20" spans="1:7" ht="12.75">
      <c r="A20" s="36" t="s">
        <v>285</v>
      </c>
      <c r="B20" s="97">
        <v>1188</v>
      </c>
      <c r="C20" s="84">
        <f t="shared" si="2"/>
        <v>8.834684316204358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4666</v>
      </c>
      <c r="C21" s="84">
        <f t="shared" si="2"/>
        <v>34.699189410277384</v>
      </c>
      <c r="E21" s="38" t="s">
        <v>167</v>
      </c>
      <c r="F21" s="80">
        <v>593</v>
      </c>
      <c r="G21" s="33">
        <f>(F21/$F$21)*100</f>
        <v>100</v>
      </c>
    </row>
    <row r="22" spans="1:7" ht="12.75">
      <c r="A22" s="36" t="s">
        <v>302</v>
      </c>
      <c r="B22" s="97">
        <v>2715</v>
      </c>
      <c r="C22" s="84">
        <f t="shared" si="2"/>
        <v>20.19037703577006</v>
      </c>
      <c r="E22" s="34" t="s">
        <v>303</v>
      </c>
      <c r="F22" s="97">
        <v>327</v>
      </c>
      <c r="G22" s="84">
        <f aca="true" t="shared" si="3" ref="G22:G27">(F22/$F$21)*100</f>
        <v>55.1433389544688</v>
      </c>
    </row>
    <row r="23" spans="1:7" ht="12.75">
      <c r="A23" s="36" t="s">
        <v>304</v>
      </c>
      <c r="B23" s="97">
        <v>784</v>
      </c>
      <c r="C23" s="84">
        <f t="shared" si="2"/>
        <v>5.830296720458095</v>
      </c>
      <c r="E23" s="34" t="s">
        <v>305</v>
      </c>
      <c r="F23" s="97">
        <v>95</v>
      </c>
      <c r="G23" s="84">
        <f t="shared" si="3"/>
        <v>16.020236087689714</v>
      </c>
    </row>
    <row r="24" spans="1:7" ht="12.75">
      <c r="A24" s="36" t="s">
        <v>306</v>
      </c>
      <c r="B24" s="97">
        <v>2705</v>
      </c>
      <c r="C24" s="84">
        <f t="shared" si="2"/>
        <v>20.11601100617238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1036</v>
      </c>
      <c r="C25" s="84">
        <f t="shared" si="2"/>
        <v>7.704320666319625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150</v>
      </c>
      <c r="G26" s="84">
        <f t="shared" si="3"/>
        <v>25.29510961214165</v>
      </c>
    </row>
    <row r="27" spans="1:7" ht="12.75">
      <c r="A27" s="36" t="s">
        <v>311</v>
      </c>
      <c r="B27" s="108">
        <v>88.5</v>
      </c>
      <c r="C27" s="37" t="s">
        <v>261</v>
      </c>
      <c r="E27" s="34" t="s">
        <v>312</v>
      </c>
      <c r="F27" s="97">
        <v>21</v>
      </c>
      <c r="G27" s="84">
        <f t="shared" si="3"/>
        <v>3.541315345699832</v>
      </c>
    </row>
    <row r="28" spans="1:7" ht="12.75">
      <c r="A28" s="36" t="s">
        <v>313</v>
      </c>
      <c r="B28" s="108">
        <v>27.8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18186</v>
      </c>
      <c r="G30" s="33">
        <f>(F30/$F$30)*100</f>
        <v>100</v>
      </c>
      <c r="J30" s="39"/>
    </row>
    <row r="31" spans="1:10" ht="12.75">
      <c r="A31" s="95" t="s">
        <v>296</v>
      </c>
      <c r="B31" s="93">
        <v>15471</v>
      </c>
      <c r="C31" s="33">
        <f>(B31/$B$31)*100</f>
        <v>100</v>
      </c>
      <c r="E31" s="34" t="s">
        <v>317</v>
      </c>
      <c r="F31" s="97">
        <v>17193</v>
      </c>
      <c r="G31" s="101">
        <f>(F31/$F$30)*100</f>
        <v>94.53975585615308</v>
      </c>
      <c r="J31" s="39"/>
    </row>
    <row r="32" spans="1:10" ht="12.75">
      <c r="A32" s="36" t="s">
        <v>318</v>
      </c>
      <c r="B32" s="97">
        <v>3583</v>
      </c>
      <c r="C32" s="10">
        <f>(B32/$B$31)*100</f>
        <v>23.159459634154224</v>
      </c>
      <c r="E32" s="34" t="s">
        <v>319</v>
      </c>
      <c r="F32" s="97">
        <v>993</v>
      </c>
      <c r="G32" s="101">
        <f aca="true" t="shared" si="4" ref="G32:G39">(F32/$F$30)*100</f>
        <v>5.460244143846915</v>
      </c>
      <c r="J32" s="39"/>
    </row>
    <row r="33" spans="1:10" ht="12.75">
      <c r="A33" s="36" t="s">
        <v>320</v>
      </c>
      <c r="B33" s="97">
        <v>8939</v>
      </c>
      <c r="C33" s="10">
        <f aca="true" t="shared" si="5" ref="C33:C38">(B33/$B$31)*100</f>
        <v>57.77907051903561</v>
      </c>
      <c r="E33" s="34" t="s">
        <v>321</v>
      </c>
      <c r="F33" s="97">
        <v>166</v>
      </c>
      <c r="G33" s="101">
        <f t="shared" si="4"/>
        <v>0.9127900582865941</v>
      </c>
      <c r="J33" s="39"/>
    </row>
    <row r="34" spans="1:7" ht="12.75">
      <c r="A34" s="36" t="s">
        <v>322</v>
      </c>
      <c r="B34" s="97">
        <v>164</v>
      </c>
      <c r="C34" s="10">
        <f t="shared" si="5"/>
        <v>1.06004783142654</v>
      </c>
      <c r="E34" s="34" t="s">
        <v>323</v>
      </c>
      <c r="F34" s="97">
        <v>378</v>
      </c>
      <c r="G34" s="101">
        <f t="shared" si="4"/>
        <v>2.0785219399538106</v>
      </c>
    </row>
    <row r="35" spans="1:7" ht="12.75">
      <c r="A35" s="36" t="s">
        <v>325</v>
      </c>
      <c r="B35" s="97">
        <v>1258</v>
      </c>
      <c r="C35" s="10">
        <f t="shared" si="5"/>
        <v>8.131342511796264</v>
      </c>
      <c r="E35" s="34" t="s">
        <v>321</v>
      </c>
      <c r="F35" s="97">
        <v>60</v>
      </c>
      <c r="G35" s="101">
        <f t="shared" si="4"/>
        <v>0.32992411745298583</v>
      </c>
    </row>
    <row r="36" spans="1:7" ht="12.75">
      <c r="A36" s="36" t="s">
        <v>297</v>
      </c>
      <c r="B36" s="97">
        <v>961</v>
      </c>
      <c r="C36" s="10">
        <f t="shared" si="5"/>
        <v>6.211621743907957</v>
      </c>
      <c r="E36" s="34" t="s">
        <v>327</v>
      </c>
      <c r="F36" s="97">
        <v>515</v>
      </c>
      <c r="G36" s="101">
        <f t="shared" si="4"/>
        <v>2.831848674804795</v>
      </c>
    </row>
    <row r="37" spans="1:7" ht="12.75">
      <c r="A37" s="36" t="s">
        <v>326</v>
      </c>
      <c r="B37" s="97">
        <v>1527</v>
      </c>
      <c r="C37" s="10">
        <f t="shared" si="5"/>
        <v>9.870079503587357</v>
      </c>
      <c r="E37" s="34" t="s">
        <v>321</v>
      </c>
      <c r="F37" s="97">
        <v>71</v>
      </c>
      <c r="G37" s="101">
        <f t="shared" si="4"/>
        <v>0.3904102056526999</v>
      </c>
    </row>
    <row r="38" spans="1:7" ht="12.75">
      <c r="A38" s="36" t="s">
        <v>297</v>
      </c>
      <c r="B38" s="97">
        <v>941</v>
      </c>
      <c r="C38" s="10">
        <f t="shared" si="5"/>
        <v>6.082347618124232</v>
      </c>
      <c r="E38" s="34" t="s">
        <v>259</v>
      </c>
      <c r="F38" s="97">
        <v>84</v>
      </c>
      <c r="G38" s="101">
        <f t="shared" si="4"/>
        <v>0.4618937644341801</v>
      </c>
    </row>
    <row r="39" spans="1:7" ht="12.75">
      <c r="A39" s="36"/>
      <c r="B39" s="97" t="s">
        <v>250</v>
      </c>
      <c r="C39" s="10"/>
      <c r="E39" s="34" t="s">
        <v>321</v>
      </c>
      <c r="F39" s="97">
        <v>35</v>
      </c>
      <c r="G39" s="101">
        <f t="shared" si="4"/>
        <v>0.1924557351809084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275</v>
      </c>
      <c r="C42" s="33">
        <f>(B42/$B$42)*100</f>
        <v>100</v>
      </c>
      <c r="E42" s="31" t="s">
        <v>268</v>
      </c>
      <c r="F42" s="80">
        <v>19306</v>
      </c>
      <c r="G42" s="99">
        <f>(F42/$F$42)*100</f>
        <v>100</v>
      </c>
      <c r="I42" s="39"/>
    </row>
    <row r="43" spans="1:7" ht="12.75">
      <c r="A43" s="36" t="s">
        <v>301</v>
      </c>
      <c r="B43" s="98">
        <v>39</v>
      </c>
      <c r="C43" s="102">
        <f>(B43/$B$42)*100</f>
        <v>14.181818181818182</v>
      </c>
      <c r="E43" s="60" t="s">
        <v>168</v>
      </c>
      <c r="F43" s="106">
        <v>25833</v>
      </c>
      <c r="G43" s="107">
        <f aca="true" t="shared" si="6" ref="G43:G71">(F43/$F$42)*100</f>
        <v>133.80814254635865</v>
      </c>
    </row>
    <row r="44" spans="1:7" ht="12.75">
      <c r="A44" s="36"/>
      <c r="B44" s="93" t="s">
        <v>250</v>
      </c>
      <c r="C44" s="10"/>
      <c r="E44" s="1" t="s">
        <v>329</v>
      </c>
      <c r="F44" s="97">
        <v>55</v>
      </c>
      <c r="G44" s="101">
        <f t="shared" si="6"/>
        <v>0.284885527815187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224</v>
      </c>
      <c r="G45" s="101">
        <f t="shared" si="6"/>
        <v>1.160261058738216</v>
      </c>
    </row>
    <row r="46" spans="1:7" ht="12.75">
      <c r="A46" s="29" t="s">
        <v>331</v>
      </c>
      <c r="B46" s="93">
        <v>14695</v>
      </c>
      <c r="C46" s="33">
        <f>(B46/$B$46)*100</f>
        <v>100</v>
      </c>
      <c r="E46" s="1" t="s">
        <v>332</v>
      </c>
      <c r="F46" s="97">
        <v>96</v>
      </c>
      <c r="G46" s="101">
        <f t="shared" si="6"/>
        <v>0.49725473945923543</v>
      </c>
    </row>
    <row r="47" spans="1:7" ht="12.75">
      <c r="A47" s="36" t="s">
        <v>333</v>
      </c>
      <c r="B47" s="97">
        <v>2152</v>
      </c>
      <c r="C47" s="10">
        <f>(B47/$B$46)*100</f>
        <v>14.644436883293638</v>
      </c>
      <c r="E47" s="1" t="s">
        <v>334</v>
      </c>
      <c r="F47" s="97">
        <v>491</v>
      </c>
      <c r="G47" s="101">
        <f t="shared" si="6"/>
        <v>2.543250802859215</v>
      </c>
    </row>
    <row r="48" spans="1:7" ht="12.75">
      <c r="A48" s="36"/>
      <c r="B48" s="93" t="s">
        <v>250</v>
      </c>
      <c r="C48" s="10"/>
      <c r="E48" s="1" t="s">
        <v>335</v>
      </c>
      <c r="F48" s="97">
        <v>1933</v>
      </c>
      <c r="G48" s="101">
        <f t="shared" si="6"/>
        <v>10.012431368486482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536</v>
      </c>
      <c r="G49" s="101">
        <f t="shared" si="6"/>
        <v>2.776338961980731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50</v>
      </c>
      <c r="G50" s="101">
        <f t="shared" si="6"/>
        <v>0.2589868434683518</v>
      </c>
    </row>
    <row r="51" spans="1:7" ht="12.75">
      <c r="A51" s="5" t="s">
        <v>338</v>
      </c>
      <c r="B51" s="93">
        <v>4101</v>
      </c>
      <c r="C51" s="33">
        <f>(B51/$B$51)*100</f>
        <v>100</v>
      </c>
      <c r="E51" s="1" t="s">
        <v>339</v>
      </c>
      <c r="F51" s="97">
        <v>4153</v>
      </c>
      <c r="G51" s="101">
        <f t="shared" si="6"/>
        <v>21.5114472184813</v>
      </c>
    </row>
    <row r="52" spans="1:7" ht="12.75">
      <c r="A52" s="4" t="s">
        <v>340</v>
      </c>
      <c r="B52" s="98">
        <v>283</v>
      </c>
      <c r="C52" s="10">
        <f>(B52/$B$51)*100</f>
        <v>6.9007559131919045</v>
      </c>
      <c r="E52" s="1" t="s">
        <v>341</v>
      </c>
      <c r="F52" s="97">
        <v>86</v>
      </c>
      <c r="G52" s="101">
        <f t="shared" si="6"/>
        <v>0.4454573707655651</v>
      </c>
    </row>
    <row r="53" spans="1:7" ht="12.75">
      <c r="A53" s="4"/>
      <c r="B53" s="93" t="s">
        <v>250</v>
      </c>
      <c r="C53" s="10"/>
      <c r="E53" s="1" t="s">
        <v>342</v>
      </c>
      <c r="F53" s="97">
        <v>212</v>
      </c>
      <c r="G53" s="101">
        <f t="shared" si="6"/>
        <v>1.0981042163058117</v>
      </c>
    </row>
    <row r="54" spans="1:7" ht="14.25">
      <c r="A54" s="5" t="s">
        <v>343</v>
      </c>
      <c r="B54" s="93">
        <v>11169</v>
      </c>
      <c r="C54" s="33">
        <f>(B54/$B$54)*100</f>
        <v>100</v>
      </c>
      <c r="E54" s="1" t="s">
        <v>201</v>
      </c>
      <c r="F54" s="97">
        <v>6317</v>
      </c>
      <c r="G54" s="101">
        <f t="shared" si="6"/>
        <v>32.72039780379157</v>
      </c>
    </row>
    <row r="55" spans="1:7" ht="12.75">
      <c r="A55" s="4" t="s">
        <v>340</v>
      </c>
      <c r="B55" s="98">
        <v>1689</v>
      </c>
      <c r="C55" s="10">
        <f>(B55/$B$54)*100</f>
        <v>15.122213268869192</v>
      </c>
      <c r="E55" s="1" t="s">
        <v>344</v>
      </c>
      <c r="F55" s="97">
        <v>4864</v>
      </c>
      <c r="G55" s="101">
        <f t="shared" si="6"/>
        <v>25.194240132601266</v>
      </c>
    </row>
    <row r="56" spans="1:7" ht="12.75">
      <c r="A56" s="4" t="s">
        <v>345</v>
      </c>
      <c r="B56" s="120">
        <v>69.7</v>
      </c>
      <c r="C56" s="37" t="s">
        <v>261</v>
      </c>
      <c r="E56" s="1" t="s">
        <v>346</v>
      </c>
      <c r="F56" s="97">
        <v>150</v>
      </c>
      <c r="G56" s="101">
        <f t="shared" si="6"/>
        <v>0.7769605304050554</v>
      </c>
    </row>
    <row r="57" spans="1:7" ht="12.75">
      <c r="A57" s="4" t="s">
        <v>347</v>
      </c>
      <c r="B57" s="98">
        <v>9480</v>
      </c>
      <c r="C57" s="10">
        <f>(B57/$B$54)*100</f>
        <v>84.87778673113081</v>
      </c>
      <c r="E57" s="1" t="s">
        <v>348</v>
      </c>
      <c r="F57" s="97">
        <v>354</v>
      </c>
      <c r="G57" s="101">
        <f t="shared" si="6"/>
        <v>1.8336268517559307</v>
      </c>
    </row>
    <row r="58" spans="1:7" ht="12.75">
      <c r="A58" s="4" t="s">
        <v>345</v>
      </c>
      <c r="B58" s="120">
        <v>80.1</v>
      </c>
      <c r="C58" s="37" t="s">
        <v>261</v>
      </c>
      <c r="E58" s="1" t="s">
        <v>349</v>
      </c>
      <c r="F58" s="97">
        <v>1936</v>
      </c>
      <c r="G58" s="101">
        <f t="shared" si="6"/>
        <v>10.027970579094582</v>
      </c>
    </row>
    <row r="59" spans="1:7" ht="12.75">
      <c r="A59" s="4"/>
      <c r="B59" s="93" t="s">
        <v>250</v>
      </c>
      <c r="C59" s="10"/>
      <c r="E59" s="1" t="s">
        <v>350</v>
      </c>
      <c r="F59" s="97">
        <v>49</v>
      </c>
      <c r="G59" s="101">
        <f t="shared" si="6"/>
        <v>0.25380710659898476</v>
      </c>
    </row>
    <row r="60" spans="1:7" ht="12.75">
      <c r="A60" s="5" t="s">
        <v>351</v>
      </c>
      <c r="B60" s="93">
        <v>2656</v>
      </c>
      <c r="C60" s="33">
        <f>(B60/$B$60)*100</f>
        <v>100</v>
      </c>
      <c r="E60" s="1" t="s">
        <v>352</v>
      </c>
      <c r="F60" s="97">
        <v>288</v>
      </c>
      <c r="G60" s="101">
        <f t="shared" si="6"/>
        <v>1.4917642183777065</v>
      </c>
    </row>
    <row r="61" spans="1:7" ht="12.75">
      <c r="A61" s="4" t="s">
        <v>340</v>
      </c>
      <c r="B61" s="97">
        <v>880</v>
      </c>
      <c r="C61" s="10">
        <f>(B61/$B$60)*100</f>
        <v>33.13253012048193</v>
      </c>
      <c r="E61" s="1" t="s">
        <v>353</v>
      </c>
      <c r="F61" s="97">
        <v>378</v>
      </c>
      <c r="G61" s="101">
        <f t="shared" si="6"/>
        <v>1.9579405366207396</v>
      </c>
    </row>
    <row r="62" spans="1:7" ht="12.75">
      <c r="A62" s="4"/>
      <c r="B62" s="93" t="s">
        <v>250</v>
      </c>
      <c r="C62" s="10"/>
      <c r="E62" s="1" t="s">
        <v>354</v>
      </c>
      <c r="F62" s="97">
        <v>551</v>
      </c>
      <c r="G62" s="101">
        <f t="shared" si="6"/>
        <v>2.854035015021237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151</v>
      </c>
      <c r="G63" s="101">
        <f t="shared" si="6"/>
        <v>0.7821402672744224</v>
      </c>
    </row>
    <row r="64" spans="1:7" ht="12.75">
      <c r="A64" s="29" t="s">
        <v>357</v>
      </c>
      <c r="B64" s="93">
        <v>18186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11464</v>
      </c>
      <c r="C65" s="10">
        <f>(B65/$B$64)*100</f>
        <v>63.03750137468383</v>
      </c>
      <c r="E65" s="1" t="s">
        <v>359</v>
      </c>
      <c r="F65" s="97">
        <v>262</v>
      </c>
      <c r="G65" s="101">
        <f t="shared" si="6"/>
        <v>1.3570910597741634</v>
      </c>
    </row>
    <row r="66" spans="1:7" ht="12.75">
      <c r="A66" s="4" t="s">
        <v>257</v>
      </c>
      <c r="B66" s="97">
        <v>6691</v>
      </c>
      <c r="C66" s="10">
        <f aca="true" t="shared" si="7" ref="C66:C71">(B66/$B$64)*100</f>
        <v>36.7920378312988</v>
      </c>
      <c r="E66" s="1" t="s">
        <v>360</v>
      </c>
      <c r="F66" s="97">
        <v>22</v>
      </c>
      <c r="G66" s="101">
        <f t="shared" si="6"/>
        <v>0.11395421112607479</v>
      </c>
    </row>
    <row r="67" spans="1:7" ht="12.75">
      <c r="A67" s="4" t="s">
        <v>361</v>
      </c>
      <c r="B67" s="97">
        <v>3740</v>
      </c>
      <c r="C67" s="10">
        <f t="shared" si="7"/>
        <v>20.56526998790278</v>
      </c>
      <c r="E67" s="1" t="s">
        <v>362</v>
      </c>
      <c r="F67" s="97">
        <v>222</v>
      </c>
      <c r="G67" s="101">
        <f t="shared" si="6"/>
        <v>1.149901584999482</v>
      </c>
    </row>
    <row r="68" spans="1:7" ht="12.75">
      <c r="A68" s="4" t="s">
        <v>363</v>
      </c>
      <c r="B68" s="97">
        <v>2951</v>
      </c>
      <c r="C68" s="10">
        <f t="shared" si="7"/>
        <v>16.22676784339602</v>
      </c>
      <c r="E68" s="1" t="s">
        <v>364</v>
      </c>
      <c r="F68" s="97">
        <v>542</v>
      </c>
      <c r="G68" s="101">
        <f t="shared" si="6"/>
        <v>2.8074173831969333</v>
      </c>
    </row>
    <row r="69" spans="1:7" ht="12.75">
      <c r="A69" s="4" t="s">
        <v>365</v>
      </c>
      <c r="B69" s="97">
        <v>2337</v>
      </c>
      <c r="C69" s="10">
        <f t="shared" si="7"/>
        <v>12.850544374793799</v>
      </c>
      <c r="E69" s="1" t="s">
        <v>366</v>
      </c>
      <c r="F69" s="97">
        <v>86</v>
      </c>
      <c r="G69" s="101">
        <f t="shared" si="6"/>
        <v>0.4454573707655651</v>
      </c>
    </row>
    <row r="70" spans="1:7" ht="12.75">
      <c r="A70" s="4" t="s">
        <v>367</v>
      </c>
      <c r="B70" s="97">
        <v>614</v>
      </c>
      <c r="C70" s="10">
        <f t="shared" si="7"/>
        <v>3.3762234686022214</v>
      </c>
      <c r="E70" s="1" t="s">
        <v>368</v>
      </c>
      <c r="F70" s="97">
        <v>12</v>
      </c>
      <c r="G70" s="101">
        <f t="shared" si="6"/>
        <v>0.06215684243240443</v>
      </c>
    </row>
    <row r="71" spans="1:7" ht="12.75">
      <c r="A71" s="7" t="s">
        <v>258</v>
      </c>
      <c r="B71" s="103">
        <v>31</v>
      </c>
      <c r="C71" s="40">
        <f t="shared" si="7"/>
        <v>0.170460794017376</v>
      </c>
      <c r="D71" s="41"/>
      <c r="E71" s="9" t="s">
        <v>369</v>
      </c>
      <c r="F71" s="103">
        <v>1813</v>
      </c>
      <c r="G71" s="104">
        <f t="shared" si="6"/>
        <v>9.390862944162437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15202</v>
      </c>
      <c r="C9" s="81">
        <f>(B9/$B$9)*100</f>
        <v>100</v>
      </c>
      <c r="D9" s="65"/>
      <c r="E9" s="79" t="s">
        <v>381</v>
      </c>
      <c r="F9" s="80">
        <v>7551</v>
      </c>
      <c r="G9" s="81">
        <f>(F9/$F$9)*100</f>
        <v>100</v>
      </c>
    </row>
    <row r="10" spans="1:7" ht="12.75">
      <c r="A10" s="82" t="s">
        <v>382</v>
      </c>
      <c r="B10" s="97">
        <v>10113</v>
      </c>
      <c r="C10" s="105">
        <f>(B10/$B$9)*100</f>
        <v>66.52414156032101</v>
      </c>
      <c r="D10" s="65"/>
      <c r="E10" s="78" t="s">
        <v>383</v>
      </c>
      <c r="F10" s="97">
        <v>301</v>
      </c>
      <c r="G10" s="105">
        <f aca="true" t="shared" si="0" ref="G10:G19">(F10/$F$9)*100</f>
        <v>3.9862269898026748</v>
      </c>
    </row>
    <row r="11" spans="1:7" ht="12.75">
      <c r="A11" s="82" t="s">
        <v>384</v>
      </c>
      <c r="B11" s="97">
        <v>10105</v>
      </c>
      <c r="C11" s="105">
        <f aca="true" t="shared" si="1" ref="C11:C16">(B11/$B$9)*100</f>
        <v>66.4715169056703</v>
      </c>
      <c r="D11" s="65"/>
      <c r="E11" s="78" t="s">
        <v>385</v>
      </c>
      <c r="F11" s="97">
        <v>242</v>
      </c>
      <c r="G11" s="105">
        <f t="shared" si="0"/>
        <v>3.204873526685207</v>
      </c>
    </row>
    <row r="12" spans="1:7" ht="12.75">
      <c r="A12" s="82" t="s">
        <v>386</v>
      </c>
      <c r="B12" s="97">
        <v>9730</v>
      </c>
      <c r="C12" s="105">
        <f>(B12/$B$9)*100</f>
        <v>64.00473621891857</v>
      </c>
      <c r="D12" s="65"/>
      <c r="E12" s="78" t="s">
        <v>387</v>
      </c>
      <c r="F12" s="97">
        <v>796</v>
      </c>
      <c r="G12" s="105">
        <f t="shared" si="0"/>
        <v>10.541650112567872</v>
      </c>
    </row>
    <row r="13" spans="1:7" ht="12.75">
      <c r="A13" s="82" t="s">
        <v>388</v>
      </c>
      <c r="B13" s="97">
        <v>375</v>
      </c>
      <c r="C13" s="105">
        <f>(B13/$B$9)*100</f>
        <v>2.4667806867517434</v>
      </c>
      <c r="D13" s="65"/>
      <c r="E13" s="78" t="s">
        <v>389</v>
      </c>
      <c r="F13" s="97">
        <v>655</v>
      </c>
      <c r="G13" s="105">
        <f t="shared" si="0"/>
        <v>8.674347768507483</v>
      </c>
    </row>
    <row r="14" spans="1:7" ht="12.75">
      <c r="A14" s="82" t="s">
        <v>390</v>
      </c>
      <c r="B14" s="109">
        <v>3.7</v>
      </c>
      <c r="C14" s="112" t="s">
        <v>261</v>
      </c>
      <c r="D14" s="65"/>
      <c r="E14" s="78" t="s">
        <v>391</v>
      </c>
      <c r="F14" s="97">
        <v>1225</v>
      </c>
      <c r="G14" s="105">
        <f t="shared" si="0"/>
        <v>16.223016818964375</v>
      </c>
    </row>
    <row r="15" spans="1:7" ht="12.75">
      <c r="A15" s="82" t="s">
        <v>392</v>
      </c>
      <c r="B15" s="109">
        <v>8</v>
      </c>
      <c r="C15" s="105">
        <f t="shared" si="1"/>
        <v>0.05262465465070386</v>
      </c>
      <c r="D15" s="65"/>
      <c r="E15" s="78" t="s">
        <v>393</v>
      </c>
      <c r="F15" s="97">
        <v>1783</v>
      </c>
      <c r="G15" s="105">
        <f t="shared" si="0"/>
        <v>23.612766520990597</v>
      </c>
    </row>
    <row r="16" spans="1:7" ht="12.75">
      <c r="A16" s="82" t="s">
        <v>67</v>
      </c>
      <c r="B16" s="97">
        <v>5089</v>
      </c>
      <c r="C16" s="105">
        <f t="shared" si="1"/>
        <v>33.47585843967899</v>
      </c>
      <c r="D16" s="65"/>
      <c r="E16" s="78" t="s">
        <v>68</v>
      </c>
      <c r="F16" s="97">
        <v>1095</v>
      </c>
      <c r="G16" s="105">
        <f t="shared" si="0"/>
        <v>14.501390544298767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1113</v>
      </c>
      <c r="G17" s="105">
        <f t="shared" si="0"/>
        <v>14.739769566944775</v>
      </c>
    </row>
    <row r="18" spans="1:7" ht="12.75">
      <c r="A18" s="77" t="s">
        <v>70</v>
      </c>
      <c r="B18" s="80">
        <v>8032</v>
      </c>
      <c r="C18" s="81">
        <f>(B18/$B$18)*100</f>
        <v>100</v>
      </c>
      <c r="D18" s="65"/>
      <c r="E18" s="78" t="s">
        <v>170</v>
      </c>
      <c r="F18" s="97">
        <v>229</v>
      </c>
      <c r="G18" s="105">
        <f t="shared" si="0"/>
        <v>3.032710899218647</v>
      </c>
    </row>
    <row r="19" spans="1:9" ht="12.75">
      <c r="A19" s="82" t="s">
        <v>382</v>
      </c>
      <c r="B19" s="97">
        <v>4681</v>
      </c>
      <c r="C19" s="105">
        <f>(B19/$B$18)*100</f>
        <v>58.27938247011952</v>
      </c>
      <c r="D19" s="65"/>
      <c r="E19" s="78" t="s">
        <v>169</v>
      </c>
      <c r="F19" s="98">
        <v>112</v>
      </c>
      <c r="G19" s="105">
        <f t="shared" si="0"/>
        <v>1.4832472520196</v>
      </c>
      <c r="I19" s="118"/>
    </row>
    <row r="20" spans="1:7" ht="12.75">
      <c r="A20" s="82" t="s">
        <v>384</v>
      </c>
      <c r="B20" s="97">
        <v>4681</v>
      </c>
      <c r="C20" s="105">
        <f>(B20/$B$18)*100</f>
        <v>58.27938247011952</v>
      </c>
      <c r="D20" s="65"/>
      <c r="E20" s="78" t="s">
        <v>71</v>
      </c>
      <c r="F20" s="97">
        <v>55987</v>
      </c>
      <c r="G20" s="112" t="s">
        <v>261</v>
      </c>
    </row>
    <row r="21" spans="1:7" ht="12.75">
      <c r="A21" s="82" t="s">
        <v>386</v>
      </c>
      <c r="B21" s="97">
        <v>4496</v>
      </c>
      <c r="C21" s="105">
        <f>(B21/$B$18)*100</f>
        <v>55.97609561752988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6141</v>
      </c>
      <c r="G22" s="105">
        <f>(F22/$F$9)*100</f>
        <v>81.3269765593961</v>
      </c>
    </row>
    <row r="23" spans="1:7" ht="12.75">
      <c r="A23" s="77" t="s">
        <v>73</v>
      </c>
      <c r="B23" s="80">
        <v>1379</v>
      </c>
      <c r="C23" s="81">
        <f>(B23/$B$23)*100</f>
        <v>100</v>
      </c>
      <c r="D23" s="65"/>
      <c r="E23" s="78" t="s">
        <v>74</v>
      </c>
      <c r="F23" s="97">
        <v>66481</v>
      </c>
      <c r="G23" s="112" t="s">
        <v>261</v>
      </c>
    </row>
    <row r="24" spans="1:7" ht="12.75">
      <c r="A24" s="82" t="s">
        <v>75</v>
      </c>
      <c r="B24" s="97">
        <v>841</v>
      </c>
      <c r="C24" s="105">
        <f>(B24/$B$23)*100</f>
        <v>60.986221899927486</v>
      </c>
      <c r="D24" s="65"/>
      <c r="E24" s="78" t="s">
        <v>76</v>
      </c>
      <c r="F24" s="97">
        <v>2079</v>
      </c>
      <c r="G24" s="105">
        <f>(F24/$F$9)*100</f>
        <v>27.532777115613825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12852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170</v>
      </c>
      <c r="G26" s="105">
        <f>(F26/$F$9)*100</f>
        <v>2.2513574361011788</v>
      </c>
    </row>
    <row r="27" spans="1:7" ht="12.75">
      <c r="A27" s="77" t="s">
        <v>85</v>
      </c>
      <c r="B27" s="80">
        <v>9569</v>
      </c>
      <c r="C27" s="81">
        <f>(B27/$B$27)*100</f>
        <v>100</v>
      </c>
      <c r="D27" s="65"/>
      <c r="E27" s="78" t="s">
        <v>78</v>
      </c>
      <c r="F27" s="98">
        <v>7219</v>
      </c>
      <c r="G27" s="112" t="s">
        <v>261</v>
      </c>
    </row>
    <row r="28" spans="1:7" ht="12.75">
      <c r="A28" s="82" t="s">
        <v>86</v>
      </c>
      <c r="B28" s="97">
        <v>8394</v>
      </c>
      <c r="C28" s="105">
        <f aca="true" t="shared" si="2" ref="C28:C33">(B28/$B$27)*100</f>
        <v>87.72076497021632</v>
      </c>
      <c r="D28" s="65"/>
      <c r="E28" s="78" t="s">
        <v>79</v>
      </c>
      <c r="F28" s="97">
        <v>86</v>
      </c>
      <c r="G28" s="105">
        <f>(F28/$F$9)*100</f>
        <v>1.1389219970864788</v>
      </c>
    </row>
    <row r="29" spans="1:7" ht="12.75">
      <c r="A29" s="82" t="s">
        <v>87</v>
      </c>
      <c r="B29" s="97">
        <v>743</v>
      </c>
      <c r="C29" s="105">
        <f t="shared" si="2"/>
        <v>7.764656703939806</v>
      </c>
      <c r="D29" s="65"/>
      <c r="E29" s="78" t="s">
        <v>80</v>
      </c>
      <c r="F29" s="97">
        <v>3249</v>
      </c>
      <c r="G29" s="112" t="s">
        <v>261</v>
      </c>
    </row>
    <row r="30" spans="1:7" ht="12.75">
      <c r="A30" s="82" t="s">
        <v>88</v>
      </c>
      <c r="B30" s="97">
        <v>156</v>
      </c>
      <c r="C30" s="105">
        <f t="shared" si="2"/>
        <v>1.6302643954436198</v>
      </c>
      <c r="D30" s="65"/>
      <c r="E30" s="78" t="s">
        <v>81</v>
      </c>
      <c r="F30" s="97">
        <v>1420</v>
      </c>
      <c r="G30" s="105">
        <f>(F30/$F$9)*100</f>
        <v>18.805456230962786</v>
      </c>
    </row>
    <row r="31" spans="1:7" ht="12.75">
      <c r="A31" s="82" t="s">
        <v>115</v>
      </c>
      <c r="B31" s="97">
        <v>89</v>
      </c>
      <c r="C31" s="105">
        <f t="shared" si="2"/>
        <v>0.9300867384261678</v>
      </c>
      <c r="D31" s="65"/>
      <c r="E31" s="78" t="s">
        <v>82</v>
      </c>
      <c r="F31" s="97">
        <v>15525</v>
      </c>
      <c r="G31" s="112" t="s">
        <v>261</v>
      </c>
    </row>
    <row r="32" spans="1:7" ht="12.75">
      <c r="A32" s="82" t="s">
        <v>89</v>
      </c>
      <c r="B32" s="97">
        <v>55</v>
      </c>
      <c r="C32" s="105">
        <f t="shared" si="2"/>
        <v>0.5747727035217891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132</v>
      </c>
      <c r="C33" s="105">
        <f t="shared" si="2"/>
        <v>1.379454488452294</v>
      </c>
      <c r="D33" s="65"/>
      <c r="E33" s="79" t="s">
        <v>84</v>
      </c>
      <c r="F33" s="80">
        <v>5183</v>
      </c>
      <c r="G33" s="81">
        <f>(F33/$F$33)*100</f>
        <v>100</v>
      </c>
    </row>
    <row r="34" spans="1:7" ht="12.75">
      <c r="A34" s="82" t="s">
        <v>91</v>
      </c>
      <c r="B34" s="109">
        <v>31.3</v>
      </c>
      <c r="C34" s="112" t="s">
        <v>261</v>
      </c>
      <c r="D34" s="65"/>
      <c r="E34" s="78" t="s">
        <v>383</v>
      </c>
      <c r="F34" s="97">
        <v>63</v>
      </c>
      <c r="G34" s="105">
        <f aca="true" t="shared" si="3" ref="G34:G43">(F34/$F$33)*100</f>
        <v>1.2155122515917423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32</v>
      </c>
      <c r="G35" s="105">
        <f t="shared" si="3"/>
        <v>0.6174030484275516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313</v>
      </c>
      <c r="G36" s="105">
        <f t="shared" si="3"/>
        <v>6.038973567431989</v>
      </c>
    </row>
    <row r="37" spans="1:7" ht="12.75">
      <c r="A37" s="77" t="s">
        <v>94</v>
      </c>
      <c r="B37" s="80">
        <v>9730</v>
      </c>
      <c r="C37" s="81">
        <f>(B37/$B$37)*100</f>
        <v>100</v>
      </c>
      <c r="D37" s="65"/>
      <c r="E37" s="78" t="s">
        <v>389</v>
      </c>
      <c r="F37" s="97">
        <v>420</v>
      </c>
      <c r="G37" s="105">
        <f t="shared" si="3"/>
        <v>8.103415010611615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842</v>
      </c>
      <c r="G38" s="105">
        <f t="shared" si="3"/>
        <v>16.24541771174995</v>
      </c>
    </row>
    <row r="39" spans="1:7" ht="12.75">
      <c r="A39" s="82" t="s">
        <v>97</v>
      </c>
      <c r="B39" s="98">
        <v>3511</v>
      </c>
      <c r="C39" s="105">
        <f>(B39/$B$37)*100</f>
        <v>36.08427543679342</v>
      </c>
      <c r="D39" s="65"/>
      <c r="E39" s="78" t="s">
        <v>393</v>
      </c>
      <c r="F39" s="97">
        <v>1367</v>
      </c>
      <c r="G39" s="105">
        <f t="shared" si="3"/>
        <v>26.37468647501447</v>
      </c>
    </row>
    <row r="40" spans="1:7" ht="12.75">
      <c r="A40" s="82" t="s">
        <v>98</v>
      </c>
      <c r="B40" s="98">
        <v>1532</v>
      </c>
      <c r="C40" s="105">
        <f>(B40/$B$37)*100</f>
        <v>15.745118191161357</v>
      </c>
      <c r="D40" s="65"/>
      <c r="E40" s="78" t="s">
        <v>68</v>
      </c>
      <c r="F40" s="97">
        <v>907</v>
      </c>
      <c r="G40" s="105">
        <f t="shared" si="3"/>
        <v>17.499517653868416</v>
      </c>
    </row>
    <row r="41" spans="1:7" ht="12.75">
      <c r="A41" s="82" t="s">
        <v>100</v>
      </c>
      <c r="B41" s="98">
        <v>2806</v>
      </c>
      <c r="C41" s="105">
        <f>(B41/$B$37)*100</f>
        <v>28.83864337101747</v>
      </c>
      <c r="D41" s="65"/>
      <c r="E41" s="78" t="s">
        <v>69</v>
      </c>
      <c r="F41" s="97">
        <v>936</v>
      </c>
      <c r="G41" s="105">
        <f t="shared" si="3"/>
        <v>18.059039166505887</v>
      </c>
    </row>
    <row r="42" spans="1:7" ht="12.75">
      <c r="A42" s="82" t="s">
        <v>260</v>
      </c>
      <c r="B42" s="98">
        <v>18</v>
      </c>
      <c r="C42" s="105">
        <f>(B42/$B$37)*100</f>
        <v>0.18499486125385406</v>
      </c>
      <c r="D42" s="65"/>
      <c r="E42" s="78" t="s">
        <v>170</v>
      </c>
      <c r="F42" s="97">
        <v>208</v>
      </c>
      <c r="G42" s="105">
        <f t="shared" si="3"/>
        <v>4.013119814779086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95</v>
      </c>
      <c r="G43" s="105">
        <f t="shared" si="3"/>
        <v>1.8329153000192937</v>
      </c>
    </row>
    <row r="44" spans="1:7" ht="12.75">
      <c r="A44" s="82" t="s">
        <v>291</v>
      </c>
      <c r="B44" s="98">
        <v>1017</v>
      </c>
      <c r="C44" s="105">
        <f>(B44/$B$37)*100</f>
        <v>10.452209660842755</v>
      </c>
      <c r="D44" s="65"/>
      <c r="E44" s="78" t="s">
        <v>93</v>
      </c>
      <c r="F44" s="97">
        <v>64798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846</v>
      </c>
      <c r="C46" s="105">
        <f>(B46/$B$37)*100</f>
        <v>8.69475847893114</v>
      </c>
      <c r="D46" s="65"/>
      <c r="E46" s="78" t="s">
        <v>96</v>
      </c>
      <c r="F46" s="97">
        <v>25715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50828</v>
      </c>
      <c r="G48" s="112" t="s">
        <v>261</v>
      </c>
    </row>
    <row r="49" spans="1:7" ht="13.5" thickBot="1">
      <c r="A49" s="82" t="s">
        <v>292</v>
      </c>
      <c r="B49" s="98">
        <v>31</v>
      </c>
      <c r="C49" s="105">
        <f aca="true" t="shared" si="4" ref="C49:C55">(B49/$B$37)*100</f>
        <v>0.31860226104830425</v>
      </c>
      <c r="D49" s="87"/>
      <c r="E49" s="88" t="s">
        <v>102</v>
      </c>
      <c r="F49" s="113">
        <v>32886</v>
      </c>
      <c r="G49" s="114" t="s">
        <v>261</v>
      </c>
    </row>
    <row r="50" spans="1:7" ht="13.5" thickTop="1">
      <c r="A50" s="82" t="s">
        <v>116</v>
      </c>
      <c r="B50" s="98">
        <v>1063</v>
      </c>
      <c r="C50" s="105">
        <f t="shared" si="4"/>
        <v>10.92497430626927</v>
      </c>
      <c r="D50" s="65"/>
      <c r="E50" s="78"/>
      <c r="F50" s="86"/>
      <c r="G50" s="85"/>
    </row>
    <row r="51" spans="1:7" ht="12.75">
      <c r="A51" s="82" t="s">
        <v>117</v>
      </c>
      <c r="B51" s="98">
        <v>653</v>
      </c>
      <c r="C51" s="105">
        <f t="shared" si="4"/>
        <v>6.71120246659815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430</v>
      </c>
      <c r="C52" s="105">
        <f t="shared" si="4"/>
        <v>4.419321685508735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1206</v>
      </c>
      <c r="C53" s="105">
        <f t="shared" si="4"/>
        <v>12.39465570400822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475</v>
      </c>
      <c r="C54" s="105">
        <f t="shared" si="4"/>
        <v>4.881808838643371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294</v>
      </c>
      <c r="C55" s="105">
        <f t="shared" si="4"/>
        <v>3.0215827338129495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677</v>
      </c>
      <c r="C57" s="105">
        <f>(B57/$B$37)*100</f>
        <v>6.957862281603289</v>
      </c>
      <c r="D57" s="65"/>
      <c r="E57" s="79" t="s">
        <v>84</v>
      </c>
      <c r="F57" s="80">
        <v>102</v>
      </c>
      <c r="G57" s="105">
        <f>(F57/L57)*100</f>
        <v>1.9679722168628209</v>
      </c>
      <c r="H57" s="79" t="s">
        <v>84</v>
      </c>
      <c r="L57" s="15">
        <v>5183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78</v>
      </c>
      <c r="G58" s="105">
        <f>(F58/L58)*100</f>
        <v>3.0034655371582595</v>
      </c>
      <c r="H58" s="78" t="s">
        <v>118</v>
      </c>
      <c r="L58" s="15">
        <v>2597</v>
      </c>
    </row>
    <row r="59" spans="1:12" ht="12.75">
      <c r="A59" s="82" t="s">
        <v>112</v>
      </c>
      <c r="B59" s="98">
        <v>907</v>
      </c>
      <c r="C59" s="105">
        <f>(B59/$B$37)*100</f>
        <v>9.32168550873587</v>
      </c>
      <c r="D59" s="65"/>
      <c r="E59" s="78" t="s">
        <v>120</v>
      </c>
      <c r="F59" s="97">
        <v>32</v>
      </c>
      <c r="G59" s="105">
        <f>(F59/L59)*100</f>
        <v>3.2454361054766734</v>
      </c>
      <c r="H59" s="78" t="s">
        <v>120</v>
      </c>
      <c r="L59" s="15">
        <v>986</v>
      </c>
    </row>
    <row r="60" spans="1:7" ht="12.75">
      <c r="A60" s="82" t="s">
        <v>113</v>
      </c>
      <c r="B60" s="98">
        <v>2275</v>
      </c>
      <c r="C60" s="105">
        <f>(B60/$B$37)*100</f>
        <v>23.381294964028775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799</v>
      </c>
      <c r="C62" s="105">
        <f>(B62/$B$37)*100</f>
        <v>8.211716341212744</v>
      </c>
      <c r="D62" s="65"/>
      <c r="E62" s="79" t="s">
        <v>123</v>
      </c>
      <c r="F62" s="80">
        <v>48</v>
      </c>
      <c r="G62" s="105">
        <f>(F62/L62)*100</f>
        <v>6.374501992031872</v>
      </c>
      <c r="H62" s="79" t="s">
        <v>394</v>
      </c>
      <c r="L62" s="15">
        <v>753</v>
      </c>
    </row>
    <row r="63" spans="1:12" ht="12.75">
      <c r="A63" s="61" t="s">
        <v>293</v>
      </c>
      <c r="B63" s="98">
        <v>336</v>
      </c>
      <c r="C63" s="105">
        <f>(B63/$B$37)*100</f>
        <v>3.4532374100719423</v>
      </c>
      <c r="D63" s="65"/>
      <c r="E63" s="78" t="s">
        <v>118</v>
      </c>
      <c r="F63" s="97">
        <v>48</v>
      </c>
      <c r="G63" s="105">
        <f>(F63/L63)*100</f>
        <v>11.650485436893204</v>
      </c>
      <c r="H63" s="78" t="s">
        <v>118</v>
      </c>
      <c r="L63" s="15">
        <v>412</v>
      </c>
    </row>
    <row r="64" spans="1:12" ht="12.75">
      <c r="A64" s="82" t="s">
        <v>114</v>
      </c>
      <c r="B64" s="98">
        <v>584</v>
      </c>
      <c r="C64" s="105">
        <f>(B64/$B$37)*100</f>
        <v>6.002055498458376</v>
      </c>
      <c r="D64" s="65"/>
      <c r="E64" s="78" t="s">
        <v>120</v>
      </c>
      <c r="F64" s="97">
        <v>18</v>
      </c>
      <c r="G64" s="105">
        <f>(F64/L64)*100</f>
        <v>22.78481012658228</v>
      </c>
      <c r="H64" s="78" t="s">
        <v>120</v>
      </c>
      <c r="L64" s="15">
        <v>79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616</v>
      </c>
      <c r="G66" s="105">
        <f aca="true" t="shared" si="5" ref="G66:G71">(F66/L66)*100</f>
        <v>3.2368241290525983</v>
      </c>
      <c r="H66" s="79" t="s">
        <v>124</v>
      </c>
      <c r="L66" s="15">
        <v>19031</v>
      </c>
    </row>
    <row r="67" spans="1:12" ht="12.75">
      <c r="A67" s="82" t="s">
        <v>126</v>
      </c>
      <c r="B67" s="97">
        <v>7448</v>
      </c>
      <c r="C67" s="105">
        <f>(B67/$B$37)*100</f>
        <v>76.54676258992805</v>
      </c>
      <c r="D67" s="65"/>
      <c r="E67" s="78" t="s">
        <v>262</v>
      </c>
      <c r="F67" s="97">
        <v>480</v>
      </c>
      <c r="G67" s="105">
        <f t="shared" si="5"/>
        <v>3.3215694415611376</v>
      </c>
      <c r="H67" s="78" t="s">
        <v>262</v>
      </c>
      <c r="L67" s="15">
        <v>14451</v>
      </c>
    </row>
    <row r="68" spans="1:12" ht="12.75">
      <c r="A68" s="82" t="s">
        <v>128</v>
      </c>
      <c r="B68" s="97">
        <v>1643</v>
      </c>
      <c r="C68" s="105">
        <f>(B68/$B$37)*100</f>
        <v>16.885919835560124</v>
      </c>
      <c r="D68" s="65"/>
      <c r="E68" s="78" t="s">
        <v>127</v>
      </c>
      <c r="F68" s="97">
        <v>139</v>
      </c>
      <c r="G68" s="105">
        <f t="shared" si="5"/>
        <v>5.233433734939759</v>
      </c>
      <c r="H68" s="78" t="s">
        <v>127</v>
      </c>
      <c r="L68" s="15">
        <v>2656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136</v>
      </c>
      <c r="G69" s="105">
        <f t="shared" si="5"/>
        <v>2.96943231441048</v>
      </c>
      <c r="H69" s="78" t="s">
        <v>129</v>
      </c>
      <c r="L69" s="15">
        <v>4580</v>
      </c>
    </row>
    <row r="70" spans="1:12" ht="12.75">
      <c r="A70" s="82" t="s">
        <v>376</v>
      </c>
      <c r="B70" s="97">
        <v>619</v>
      </c>
      <c r="C70" s="105">
        <f>(B70/$B$37)*100</f>
        <v>6.361767728674203</v>
      </c>
      <c r="D70" s="65"/>
      <c r="E70" s="78" t="s">
        <v>130</v>
      </c>
      <c r="F70" s="97">
        <v>100</v>
      </c>
      <c r="G70" s="105">
        <f t="shared" si="5"/>
        <v>2.8901734104046244</v>
      </c>
      <c r="H70" s="78" t="s">
        <v>130</v>
      </c>
      <c r="L70" s="15">
        <v>3460</v>
      </c>
    </row>
    <row r="71" spans="1:12" ht="13.5" thickBot="1">
      <c r="A71" s="90" t="s">
        <v>371</v>
      </c>
      <c r="B71" s="110">
        <v>20</v>
      </c>
      <c r="C71" s="111">
        <f>(B71/$B$37)*100</f>
        <v>0.20554984583761562</v>
      </c>
      <c r="D71" s="91"/>
      <c r="E71" s="92" t="s">
        <v>131</v>
      </c>
      <c r="F71" s="110">
        <v>311</v>
      </c>
      <c r="G71" s="119">
        <f t="shared" si="5"/>
        <v>10.503208375548802</v>
      </c>
      <c r="H71" s="92" t="s">
        <v>131</v>
      </c>
      <c r="L71" s="15">
        <v>2961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8350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7560</v>
      </c>
      <c r="G9" s="81">
        <f>(F9/$F$9)*100</f>
        <v>100</v>
      </c>
      <c r="I9" s="53"/>
    </row>
    <row r="10" spans="1:7" ht="12.75">
      <c r="A10" s="36" t="s">
        <v>137</v>
      </c>
      <c r="B10" s="97">
        <v>6939</v>
      </c>
      <c r="C10" s="105">
        <f aca="true" t="shared" si="0" ref="C10:C18">(B10/$B$8)*100</f>
        <v>83.10179640718562</v>
      </c>
      <c r="E10" s="32" t="s">
        <v>138</v>
      </c>
      <c r="F10" s="97">
        <v>7478</v>
      </c>
      <c r="G10" s="105">
        <f>(F10/$F$9)*100</f>
        <v>98.91534391534391</v>
      </c>
    </row>
    <row r="11" spans="1:7" ht="12.75">
      <c r="A11" s="36" t="s">
        <v>139</v>
      </c>
      <c r="B11" s="97">
        <v>326</v>
      </c>
      <c r="C11" s="105">
        <f t="shared" si="0"/>
        <v>3.904191616766467</v>
      </c>
      <c r="E11" s="32" t="s">
        <v>140</v>
      </c>
      <c r="F11" s="97">
        <v>71</v>
      </c>
      <c r="G11" s="105">
        <f>(F11/$F$9)*100</f>
        <v>0.9391534391534392</v>
      </c>
    </row>
    <row r="12" spans="1:7" ht="12.75">
      <c r="A12" s="36" t="s">
        <v>141</v>
      </c>
      <c r="B12" s="97">
        <v>385</v>
      </c>
      <c r="C12" s="105">
        <f t="shared" si="0"/>
        <v>4.610778443113772</v>
      </c>
      <c r="E12" s="32" t="s">
        <v>142</v>
      </c>
      <c r="F12" s="97">
        <v>11</v>
      </c>
      <c r="G12" s="105">
        <f>(F12/$F$9)*100</f>
        <v>0.1455026455026455</v>
      </c>
    </row>
    <row r="13" spans="1:7" ht="12.75">
      <c r="A13" s="36" t="s">
        <v>143</v>
      </c>
      <c r="B13" s="97">
        <v>168</v>
      </c>
      <c r="C13" s="105">
        <f t="shared" si="0"/>
        <v>2.011976047904192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159</v>
      </c>
      <c r="C14" s="105">
        <f t="shared" si="0"/>
        <v>1.904191616766467</v>
      </c>
      <c r="E14" s="42" t="s">
        <v>145</v>
      </c>
      <c r="F14" s="80">
        <v>5751</v>
      </c>
      <c r="G14" s="81">
        <f>(F14/$F$14)*100</f>
        <v>100</v>
      </c>
    </row>
    <row r="15" spans="1:7" ht="12.75">
      <c r="A15" s="36" t="s">
        <v>146</v>
      </c>
      <c r="B15" s="97">
        <v>189</v>
      </c>
      <c r="C15" s="105">
        <f t="shared" si="0"/>
        <v>2.2634730538922154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184</v>
      </c>
      <c r="C16" s="105">
        <f t="shared" si="0"/>
        <v>2.2035928143712575</v>
      </c>
      <c r="E16" s="1" t="s">
        <v>149</v>
      </c>
      <c r="F16" s="97">
        <v>37</v>
      </c>
      <c r="G16" s="105">
        <f>(F16/$F$14)*100</f>
        <v>0.6433663710659016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145</v>
      </c>
      <c r="G17" s="105">
        <f aca="true" t="shared" si="1" ref="G17:G23">(F17/$F$14)*100</f>
        <v>2.5213006433663714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2272</v>
      </c>
      <c r="G18" s="105">
        <f t="shared" si="1"/>
        <v>39.50617283950617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1722</v>
      </c>
      <c r="G19" s="105">
        <f t="shared" si="1"/>
        <v>29.942618675013037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1112</v>
      </c>
      <c r="G20" s="105">
        <f t="shared" si="1"/>
        <v>19.335767692575203</v>
      </c>
    </row>
    <row r="21" spans="1:7" ht="12.75">
      <c r="A21" s="36" t="s">
        <v>156</v>
      </c>
      <c r="B21" s="98">
        <v>51</v>
      </c>
      <c r="C21" s="105">
        <f aca="true" t="shared" si="2" ref="C21:C28">(B21/$B$8)*100</f>
        <v>0.6107784431137724</v>
      </c>
      <c r="E21" s="1" t="s">
        <v>157</v>
      </c>
      <c r="F21" s="97">
        <v>376</v>
      </c>
      <c r="G21" s="105">
        <f t="shared" si="1"/>
        <v>6.537993392453487</v>
      </c>
    </row>
    <row r="22" spans="1:7" ht="12.75">
      <c r="A22" s="36" t="s">
        <v>158</v>
      </c>
      <c r="B22" s="98">
        <v>189</v>
      </c>
      <c r="C22" s="105">
        <f t="shared" si="2"/>
        <v>2.2634730538922154</v>
      </c>
      <c r="E22" s="1" t="s">
        <v>159</v>
      </c>
      <c r="F22" s="97">
        <v>81</v>
      </c>
      <c r="G22" s="105">
        <f t="shared" si="1"/>
        <v>1.4084507042253522</v>
      </c>
    </row>
    <row r="23" spans="1:7" ht="12.75">
      <c r="A23" s="36" t="s">
        <v>160</v>
      </c>
      <c r="B23" s="98">
        <v>327</v>
      </c>
      <c r="C23" s="105">
        <f t="shared" si="2"/>
        <v>3.9161676646706582</v>
      </c>
      <c r="E23" s="1" t="s">
        <v>161</v>
      </c>
      <c r="F23" s="98">
        <v>6</v>
      </c>
      <c r="G23" s="105">
        <f t="shared" si="1"/>
        <v>0.10432968179447052</v>
      </c>
    </row>
    <row r="24" spans="1:7" ht="12.75">
      <c r="A24" s="36" t="s">
        <v>162</v>
      </c>
      <c r="B24" s="97">
        <v>982</v>
      </c>
      <c r="C24" s="105">
        <f t="shared" si="2"/>
        <v>11.760479041916168</v>
      </c>
      <c r="E24" s="1" t="s">
        <v>163</v>
      </c>
      <c r="F24" s="97">
        <v>160100</v>
      </c>
      <c r="G24" s="112" t="s">
        <v>261</v>
      </c>
    </row>
    <row r="25" spans="1:7" ht="12.75">
      <c r="A25" s="36" t="s">
        <v>164</v>
      </c>
      <c r="B25" s="97">
        <v>1198</v>
      </c>
      <c r="C25" s="105">
        <f t="shared" si="2"/>
        <v>14.347305389221557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2238</v>
      </c>
      <c r="C26" s="105">
        <f t="shared" si="2"/>
        <v>26.802395209580837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2694</v>
      </c>
      <c r="C27" s="105">
        <f t="shared" si="2"/>
        <v>32.26347305389222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671</v>
      </c>
      <c r="C28" s="105">
        <f t="shared" si="2"/>
        <v>8.035928143712574</v>
      </c>
      <c r="E28" s="32" t="s">
        <v>176</v>
      </c>
      <c r="F28" s="97">
        <v>3897</v>
      </c>
      <c r="G28" s="105">
        <f aca="true" t="shared" si="3" ref="G28:G35">(F28/$F$14)*100</f>
        <v>67.76212832550861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16</v>
      </c>
      <c r="G30" s="105">
        <f t="shared" si="3"/>
        <v>0.27821248478525473</v>
      </c>
    </row>
    <row r="31" spans="1:7" ht="12.75">
      <c r="A31" s="36" t="s">
        <v>180</v>
      </c>
      <c r="B31" s="97">
        <v>22</v>
      </c>
      <c r="C31" s="105">
        <f aca="true" t="shared" si="4" ref="C31:C39">(B31/$B$8)*100</f>
        <v>0.2634730538922156</v>
      </c>
      <c r="E31" s="32" t="s">
        <v>181</v>
      </c>
      <c r="F31" s="97">
        <v>80</v>
      </c>
      <c r="G31" s="105">
        <f t="shared" si="3"/>
        <v>1.3910624239262737</v>
      </c>
    </row>
    <row r="32" spans="1:7" ht="12.75">
      <c r="A32" s="36" t="s">
        <v>182</v>
      </c>
      <c r="B32" s="97">
        <v>100</v>
      </c>
      <c r="C32" s="105">
        <f t="shared" si="4"/>
        <v>1.1976047904191618</v>
      </c>
      <c r="E32" s="32" t="s">
        <v>183</v>
      </c>
      <c r="F32" s="97">
        <v>491</v>
      </c>
      <c r="G32" s="105">
        <f t="shared" si="3"/>
        <v>8.537645626847505</v>
      </c>
    </row>
    <row r="33" spans="1:7" ht="12.75">
      <c r="A33" s="36" t="s">
        <v>184</v>
      </c>
      <c r="B33" s="97">
        <v>506</v>
      </c>
      <c r="C33" s="105">
        <f t="shared" si="4"/>
        <v>6.059880239520958</v>
      </c>
      <c r="E33" s="32" t="s">
        <v>185</v>
      </c>
      <c r="F33" s="97">
        <v>1562</v>
      </c>
      <c r="G33" s="105">
        <f t="shared" si="3"/>
        <v>27.160493827160494</v>
      </c>
    </row>
    <row r="34" spans="1:7" ht="12.75">
      <c r="A34" s="36" t="s">
        <v>186</v>
      </c>
      <c r="B34" s="97">
        <v>1216</v>
      </c>
      <c r="C34" s="105">
        <f t="shared" si="4"/>
        <v>14.562874251497007</v>
      </c>
      <c r="E34" s="32" t="s">
        <v>187</v>
      </c>
      <c r="F34" s="97">
        <v>1087</v>
      </c>
      <c r="G34" s="105">
        <f t="shared" si="3"/>
        <v>18.901060685098244</v>
      </c>
    </row>
    <row r="35" spans="1:7" ht="12.75">
      <c r="A35" s="36" t="s">
        <v>188</v>
      </c>
      <c r="B35" s="97">
        <v>1727</v>
      </c>
      <c r="C35" s="105">
        <f t="shared" si="4"/>
        <v>20.682634730538922</v>
      </c>
      <c r="E35" s="32" t="s">
        <v>189</v>
      </c>
      <c r="F35" s="97">
        <v>661</v>
      </c>
      <c r="G35" s="105">
        <f t="shared" si="3"/>
        <v>11.493653277690836</v>
      </c>
    </row>
    <row r="36" spans="1:7" ht="12.75">
      <c r="A36" s="36" t="s">
        <v>190</v>
      </c>
      <c r="B36" s="97">
        <v>1930</v>
      </c>
      <c r="C36" s="105">
        <f t="shared" si="4"/>
        <v>23.11377245508982</v>
      </c>
      <c r="E36" s="32" t="s">
        <v>191</v>
      </c>
      <c r="F36" s="97">
        <v>1441</v>
      </c>
      <c r="G36" s="112" t="s">
        <v>261</v>
      </c>
    </row>
    <row r="37" spans="1:7" ht="12.75">
      <c r="A37" s="36" t="s">
        <v>192</v>
      </c>
      <c r="B37" s="97">
        <v>1366</v>
      </c>
      <c r="C37" s="105">
        <f t="shared" si="4"/>
        <v>16.35928143712575</v>
      </c>
      <c r="E37" s="32" t="s">
        <v>193</v>
      </c>
      <c r="F37" s="97">
        <v>1854</v>
      </c>
      <c r="G37" s="105">
        <f>(F37/$F$14)*100</f>
        <v>32.237871674491394</v>
      </c>
    </row>
    <row r="38" spans="1:7" ht="12.75">
      <c r="A38" s="36" t="s">
        <v>194</v>
      </c>
      <c r="B38" s="97">
        <v>947</v>
      </c>
      <c r="C38" s="105">
        <f t="shared" si="4"/>
        <v>11.341317365269461</v>
      </c>
      <c r="E38" s="32" t="s">
        <v>191</v>
      </c>
      <c r="F38" s="97">
        <v>506</v>
      </c>
      <c r="G38" s="112" t="s">
        <v>261</v>
      </c>
    </row>
    <row r="39" spans="1:7" ht="12.75">
      <c r="A39" s="36" t="s">
        <v>195</v>
      </c>
      <c r="B39" s="97">
        <v>536</v>
      </c>
      <c r="C39" s="105">
        <f t="shared" si="4"/>
        <v>6.419161676646707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7560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1380</v>
      </c>
      <c r="G43" s="105">
        <f aca="true" t="shared" si="5" ref="G43:G48">(F43/$F$14)*100</f>
        <v>23.99582681272822</v>
      </c>
    </row>
    <row r="44" spans="1:7" ht="12.75">
      <c r="A44" s="36" t="s">
        <v>209</v>
      </c>
      <c r="B44" s="98">
        <v>804</v>
      </c>
      <c r="C44" s="105">
        <f aca="true" t="shared" si="6" ref="C44:C49">(B44/$B$42)*100</f>
        <v>10.634920634920634</v>
      </c>
      <c r="E44" s="32" t="s">
        <v>210</v>
      </c>
      <c r="F44" s="97">
        <v>943</v>
      </c>
      <c r="G44" s="105">
        <f t="shared" si="5"/>
        <v>16.39714832203095</v>
      </c>
    </row>
    <row r="45" spans="1:7" ht="12.75">
      <c r="A45" s="36" t="s">
        <v>211</v>
      </c>
      <c r="B45" s="98">
        <v>1978</v>
      </c>
      <c r="C45" s="105">
        <f t="shared" si="6"/>
        <v>26.16402116402116</v>
      </c>
      <c r="E45" s="32" t="s">
        <v>212</v>
      </c>
      <c r="F45" s="97">
        <v>870</v>
      </c>
      <c r="G45" s="105">
        <f t="shared" si="5"/>
        <v>15.127803860198227</v>
      </c>
    </row>
    <row r="46" spans="1:7" ht="12.75">
      <c r="A46" s="36" t="s">
        <v>213</v>
      </c>
      <c r="B46" s="98">
        <v>1236</v>
      </c>
      <c r="C46" s="105">
        <f t="shared" si="6"/>
        <v>16.349206349206348</v>
      </c>
      <c r="E46" s="32" t="s">
        <v>214</v>
      </c>
      <c r="F46" s="97">
        <v>723</v>
      </c>
      <c r="G46" s="105">
        <f t="shared" si="5"/>
        <v>12.571726656233698</v>
      </c>
    </row>
    <row r="47" spans="1:7" ht="12.75">
      <c r="A47" s="36" t="s">
        <v>215</v>
      </c>
      <c r="B47" s="97">
        <v>1455</v>
      </c>
      <c r="C47" s="105">
        <f t="shared" si="6"/>
        <v>19.246031746031747</v>
      </c>
      <c r="E47" s="32" t="s">
        <v>216</v>
      </c>
      <c r="F47" s="97">
        <v>441</v>
      </c>
      <c r="G47" s="105">
        <f t="shared" si="5"/>
        <v>7.668231611893583</v>
      </c>
    </row>
    <row r="48" spans="1:7" ht="12.75">
      <c r="A48" s="36" t="s">
        <v>217</v>
      </c>
      <c r="B48" s="97">
        <v>1066</v>
      </c>
      <c r="C48" s="105">
        <f t="shared" si="6"/>
        <v>14.1005291005291</v>
      </c>
      <c r="E48" s="32" t="s">
        <v>218</v>
      </c>
      <c r="F48" s="97">
        <v>1364</v>
      </c>
      <c r="G48" s="105">
        <f t="shared" si="5"/>
        <v>23.717614327942965</v>
      </c>
    </row>
    <row r="49" spans="1:7" ht="12.75">
      <c r="A49" s="36" t="s">
        <v>219</v>
      </c>
      <c r="B49" s="97">
        <v>1021</v>
      </c>
      <c r="C49" s="105">
        <f t="shared" si="6"/>
        <v>13.505291005291006</v>
      </c>
      <c r="E49" s="32" t="s">
        <v>220</v>
      </c>
      <c r="F49" s="97">
        <v>30</v>
      </c>
      <c r="G49" s="105">
        <f>(F49/$F$14)*100</f>
        <v>0.5216484089723527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1523</v>
      </c>
      <c r="G51" s="81">
        <f>(F51/F$51)*100</f>
        <v>100</v>
      </c>
    </row>
    <row r="52" spans="1:7" ht="12.75">
      <c r="A52" s="4" t="s">
        <v>223</v>
      </c>
      <c r="B52" s="97">
        <v>451</v>
      </c>
      <c r="C52" s="105">
        <f>(B52/$B$42)*100</f>
        <v>5.965608465608466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2434</v>
      </c>
      <c r="C53" s="105">
        <f>(B53/$B$42)*100</f>
        <v>32.195767195767196</v>
      </c>
      <c r="E53" s="32" t="s">
        <v>226</v>
      </c>
      <c r="F53" s="97">
        <v>20</v>
      </c>
      <c r="G53" s="105">
        <f>(F53/F$51)*100</f>
        <v>1.3131976362442548</v>
      </c>
    </row>
    <row r="54" spans="1:7" ht="12.75">
      <c r="A54" s="4" t="s">
        <v>227</v>
      </c>
      <c r="B54" s="97">
        <v>3463</v>
      </c>
      <c r="C54" s="105">
        <f>(B54/$B$42)*100</f>
        <v>45.8068783068783</v>
      </c>
      <c r="E54" s="32" t="s">
        <v>228</v>
      </c>
      <c r="F54" s="97">
        <v>10</v>
      </c>
      <c r="G54" s="105">
        <f aca="true" t="shared" si="7" ref="G54:G60">(F54/F$51)*100</f>
        <v>0.6565988181221274</v>
      </c>
    </row>
    <row r="55" spans="1:7" ht="12.75">
      <c r="A55" s="4" t="s">
        <v>229</v>
      </c>
      <c r="B55" s="97">
        <v>1212</v>
      </c>
      <c r="C55" s="105">
        <f>(B55/$B$42)*100</f>
        <v>16.03174603174603</v>
      </c>
      <c r="E55" s="32" t="s">
        <v>230</v>
      </c>
      <c r="F55" s="97">
        <v>48</v>
      </c>
      <c r="G55" s="105">
        <f t="shared" si="7"/>
        <v>3.1516743269862113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372</v>
      </c>
      <c r="G56" s="105">
        <f t="shared" si="7"/>
        <v>24.42547603414314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577</v>
      </c>
      <c r="G57" s="105">
        <f t="shared" si="7"/>
        <v>37.88575180564675</v>
      </c>
    </row>
    <row r="58" spans="1:7" ht="12.75">
      <c r="A58" s="36" t="s">
        <v>234</v>
      </c>
      <c r="B58" s="97">
        <v>6484</v>
      </c>
      <c r="C58" s="105">
        <f aca="true" t="shared" si="8" ref="C58:C66">(B58/$B$42)*100</f>
        <v>85.76719576719577</v>
      </c>
      <c r="E58" s="32" t="s">
        <v>235</v>
      </c>
      <c r="F58" s="97">
        <v>407</v>
      </c>
      <c r="G58" s="105">
        <f t="shared" si="7"/>
        <v>26.723571897570586</v>
      </c>
    </row>
    <row r="59" spans="1:7" ht="12.75">
      <c r="A59" s="36" t="s">
        <v>236</v>
      </c>
      <c r="B59" s="97">
        <v>50</v>
      </c>
      <c r="C59" s="105">
        <f t="shared" si="8"/>
        <v>0.6613756613756614</v>
      </c>
      <c r="E59" s="32" t="s">
        <v>237</v>
      </c>
      <c r="F59" s="98">
        <v>21</v>
      </c>
      <c r="G59" s="105">
        <f t="shared" si="7"/>
        <v>1.3788575180564675</v>
      </c>
    </row>
    <row r="60" spans="1:7" ht="12.75">
      <c r="A60" s="36" t="s">
        <v>238</v>
      </c>
      <c r="B60" s="97">
        <v>401</v>
      </c>
      <c r="C60" s="105">
        <f t="shared" si="8"/>
        <v>5.304232804232805</v>
      </c>
      <c r="E60" s="32" t="s">
        <v>239</v>
      </c>
      <c r="F60" s="97">
        <v>68</v>
      </c>
      <c r="G60" s="105">
        <f t="shared" si="7"/>
        <v>4.4648719632304665</v>
      </c>
    </row>
    <row r="61" spans="1:7" ht="12.75">
      <c r="A61" s="36" t="s">
        <v>240</v>
      </c>
      <c r="B61" s="97">
        <v>610</v>
      </c>
      <c r="C61" s="105">
        <f t="shared" si="8"/>
        <v>8.068783068783068</v>
      </c>
      <c r="E61" s="32" t="s">
        <v>163</v>
      </c>
      <c r="F61" s="97">
        <v>859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6</v>
      </c>
      <c r="C65" s="105">
        <f t="shared" si="8"/>
        <v>0.07936507936507936</v>
      </c>
      <c r="E65" s="32" t="s">
        <v>208</v>
      </c>
      <c r="F65" s="97">
        <v>239</v>
      </c>
      <c r="G65" s="105">
        <f aca="true" t="shared" si="9" ref="G65:G71">(F65/F$51)*100</f>
        <v>15.692711753118843</v>
      </c>
    </row>
    <row r="66" spans="1:7" ht="12.75">
      <c r="A66" s="36" t="s">
        <v>247</v>
      </c>
      <c r="B66" s="97">
        <v>9</v>
      </c>
      <c r="C66" s="105">
        <f t="shared" si="8"/>
        <v>0.11904761904761905</v>
      </c>
      <c r="E66" s="32" t="s">
        <v>210</v>
      </c>
      <c r="F66" s="97">
        <v>310</v>
      </c>
      <c r="G66" s="105">
        <f t="shared" si="9"/>
        <v>20.35456336178595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178</v>
      </c>
      <c r="G67" s="105">
        <f t="shared" si="9"/>
        <v>11.687458962573867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245</v>
      </c>
      <c r="G68" s="105">
        <f t="shared" si="9"/>
        <v>16.08667104399212</v>
      </c>
    </row>
    <row r="69" spans="1:7" ht="12.75">
      <c r="A69" s="36" t="s">
        <v>249</v>
      </c>
      <c r="B69" s="97">
        <v>10</v>
      </c>
      <c r="C69" s="105">
        <f>(B69/$B$42)*100</f>
        <v>0.13227513227513227</v>
      </c>
      <c r="E69" s="32" t="s">
        <v>216</v>
      </c>
      <c r="F69" s="97">
        <v>54</v>
      </c>
      <c r="G69" s="105">
        <f t="shared" si="9"/>
        <v>3.545633617859488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418</v>
      </c>
      <c r="G70" s="105">
        <f t="shared" si="9"/>
        <v>27.445830597504923</v>
      </c>
    </row>
    <row r="71" spans="1:7" ht="12.75">
      <c r="A71" s="54" t="s">
        <v>252</v>
      </c>
      <c r="B71" s="103">
        <v>57</v>
      </c>
      <c r="C71" s="115">
        <f>(B71/$B$42)*100</f>
        <v>0.753968253968254</v>
      </c>
      <c r="D71" s="41"/>
      <c r="E71" s="44" t="s">
        <v>220</v>
      </c>
      <c r="F71" s="103">
        <v>79</v>
      </c>
      <c r="G71" s="115">
        <f t="shared" si="9"/>
        <v>5.187130663164806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2002-06-13T12:17:20Z</dcterms:modified>
  <cp:category/>
  <cp:version/>
  <cp:contentType/>
  <cp:contentStatus/>
</cp:coreProperties>
</file>