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<sst xmlns="http://schemas.openxmlformats.org/spreadsheetml/2006/main" count="697" uniqueCount="437">
  <si>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</si>
  <si>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</si>
  <si>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</si>
  <si>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</si>
  <si>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</si>
  <si>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</si>
  <si>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</si>
  <si>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</si>
  <si>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</si>
  <si>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</si>
  <si>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</si>
  <si>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</si>
  <si>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</si>
  <si>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</si>
  <si>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</si>
  <si>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</si>
  <si>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</si>
  <si>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</si>
  <si>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</si>
  <si>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</si>
  <si>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</si>
  <si>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</si>
  <si>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</si>
  <si>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</si>
  <si>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</si>
  <si>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</si>
  <si>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</si>
  <si>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</si>
  <si>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</si>
  <si>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</si>
  <si>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</si>
  <si>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</si>
  <si>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</si>
  <si>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</si>
  <si>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</si>
  <si>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</si>
  <si>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</si>
  <si>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</si>
  <si>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</si>
  <si>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</si>
  <si>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</si>
  <si>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</si>
  <si>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</si>
  <si>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</si>
  <si>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</si>
  <si>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</si>
  <si>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</si>
  <si>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</si>
  <si>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</si>
  <si>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</si>
  <si>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</si>
  <si>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</si>
  <si>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</si>
  <si>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</si>
  <si>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</si>
  <si>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</si>
  <si>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</si>
  <si>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</si>
  <si>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</si>
  <si>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</si>
  <si>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</si>
  <si>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</si>
  <si>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</si>
  <si>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</si>
  <si>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</si>
  <si>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</si>
  <si>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</si>
  <si>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</si>
  <si>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</si>
  <si>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</si>
  <si>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</si>
  <si>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</si>
  <si>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</si>
  <si>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</si>
  <si>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</si>
  <si>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</si>
  <si>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</si>
  <si>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</si>
  <si>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</si>
  <si>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</si>
  <si>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</si>
  <si>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</si>
  <si>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</si>
  <si>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</si>
  <si>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</si>
  <si>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</si>
  <si>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</si>
  <si>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</si>
  <si>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</si>
  <si>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</si>
  <si>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</si>
  <si>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</si>
  <si>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</si>
  <si>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</si>
  <si>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</si>
  <si>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</si>
  <si>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</si>
  <si>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</si>
  <si>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</si>
  <si>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</si>
  <si>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</si>
  <si>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</si>
  <si>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</si>
  <si>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</si>
  <si>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</si>
  <si>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</si>
  <si>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</si>
  <si>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</si>
  <si>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</si>
  <si>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</si>
  <si>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</si>
  <si>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</si>
  <si>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</si>
  <si>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</si>
  <si>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</si>
  <si>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</si>
  <si>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</si>
  <si>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</si>
  <si>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</si>
  <si>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</si>
  <si>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</si>
  <si>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</si>
  <si>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</si>
  <si>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</si>
  <si>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</si>
  <si>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</si>
  <si>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</si>
  <si>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</si>
  <si>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</si>
  <si>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</si>
  <si>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</si>
  <si>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</si>
  <si>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</si>
  <si>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</si>
  <si>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</si>
  <si>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</si>
  <si>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</si>
  <si>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</si>
  <si>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</si>
  <si>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</si>
  <si>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</si>
  <si>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</si>
  <si>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</si>
  <si>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</si>
  <si>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</si>
  <si>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</si>
  <si>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</si>
  <si>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</si>
  <si>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</si>
  <si>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</si>
  <si>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</si>
  <si>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</si>
  <si>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</si>
  <si>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</si>
  <si>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</si>
  <si>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</si>
  <si>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</si>
  <si>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</si>
  <si>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</si>
  <si>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</si>
  <si>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</si>
  <si>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</si>
  <si>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</si>
  <si>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</si>
  <si>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</si>
  <si>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</si>
  <si>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</si>
  <si>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</si>
  <si>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</si>
  <si>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</si>
  <si>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</si>
  <si>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</si>
  <si>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</si>
  <si>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</si>
  <si>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</si>
  <si>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</si>
  <si>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</si>
  <si>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</si>
  <si>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</si>
  <si>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</si>
  <si>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</si>
  <si>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</si>
  <si>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</si>
  <si>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</si>
  <si>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</si>
  <si>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</si>
  <si>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</si>
  <si>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</si>
  <si>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</si>
  <si>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</si>
  <si>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</si>
  <si>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</si>
  <si>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</si>
  <si>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</si>
  <si>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</si>
  <si>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</si>
  <si>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</si>
  <si>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</si>
  <si>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</si>
  <si>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</si>
  <si>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</si>
  <si>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</si>
  <si>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</si>
  <si>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</si>
  <si>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</si>
  <si>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</si>
  <si>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</si>
  <si>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</si>
  <si>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</si>
  <si>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</si>
  <si>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</si>
  <si>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</si>
  <si>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</si>
  <si>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</si>
  <si>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</si>
  <si>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</si>
  <si>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</si>
  <si>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</si>
  <si>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</si>
  <si>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</si>
  <si>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</si>
  <si>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</si>
  <si>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</si>
  <si>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</si>
  <si>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</si>
  <si>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</si>
  <si>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</si>
  <si>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</si>
  <si>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</si>
  <si>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</si>
  <si>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</si>
  <si>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</si>
  <si>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</si>
  <si>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</si>
  <si>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</si>
  <si>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</si>
  <si>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</si>
  <si>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</si>
  <si>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</si>
  <si>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</si>
  <si>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</si>
  <si>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</si>
  <si>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</si>
  <si>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</si>
  <si>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</si>
  <si>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</si>
  <si>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</si>
  <si>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</si>
  <si>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</si>
  <si>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</si>
  <si>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</si>
  <si>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</si>
  <si>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</si>
  <si>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</si>
  <si>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</si>
  <si>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</si>
  <si>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</si>
  <si>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</si>
  <si>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</si>
  <si>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</si>
  <si>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</si>
  <si>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</si>
  <si>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</si>
  <si>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</si>
  <si>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</si>
  <si>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</si>
  <si>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</si>
  <si>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</si>
  <si>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</si>
  <si>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</si>
  <si>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</si>
  <si>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</si>
  <si>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</si>
  <si>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</si>
  <si>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</si>
  <si>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</si>
  <si>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</si>
  <si>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</si>
  <si>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</si>
  <si>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</si>
  <si>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</si>
  <si>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</si>
  <si>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</si>
  <si>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</si>
  <si>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</si>
  <si>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</si>
  <si>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</si>
  <si>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</si>
  <si>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</si>
  <si>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</si>
  <si>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</si>
  <si>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</si>
  <si>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</si>
  <si>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</si>
  <si>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</si>
  <si>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</si>
  <si>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</si>
  <si>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</si>
  <si>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</si>
  <si>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</si>
  <si>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</si>
  <si>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</si>
  <si>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</si>
  <si>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</si>
  <si>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</si>
  <si>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</si>
  <si>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</si>
  <si>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</si>
  <si>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</si>
  <si>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</si>
  <si>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</si>
  <si>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</si>
  <si>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</si>
  <si>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</si>
  <si>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</si>
  <si>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</si>
  <si>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</si>
  <si>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</si>
  <si>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</si>
  <si>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</si>
  <si>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</si>
  <si>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</si>
  <si>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</si>
  <si>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</si>
  <si>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</si>
  <si>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</si>
  <si>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</si>
  <si>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</si>
  <si>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</si>
  <si>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</si>
  <si>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</si>
  <si>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</si>
  <si>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</si>
  <si>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</si>
  <si>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</si>
  <si>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</si>
  <si>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</si>
  <si>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</si>
  <si>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</si>
  <si>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</si>
  <si>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</si>
  <si>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</si>
  <si>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</si>
  <si>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</si>
  <si>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</si>
  <si>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</si>
  <si>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</si>
  <si>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</si>
  <si>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</si>
  <si>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</si>
  <si>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</si>
  <si>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</si>
  <si>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</si>
  <si>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</si>
  <si>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</si>
  <si>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</si>
  <si>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</si>
  <si>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</si>
  <si>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</si>
  <si>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</si>
  <si>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</si>
  <si>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</si>
  <si>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</si>
  <si>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</si>
  <si>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</si>
  <si>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</si>
  <si>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</si>
  <si>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</si>
  <si>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</si>
  <si>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</si>
  <si>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</si>
  <si>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</si>
  <si>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</si>
  <si>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</si>
  <si>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</si>
  <si>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</si>
  <si>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</si>
  <si>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</si>
  <si>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</si>
  <si>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</si>
  <si>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</si>
  <si>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</si>
  <si>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</si>
  <si>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</si>
  <si>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</si>
  <si>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</si>
  <si>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</si>
  <si>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</si>
  <si>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</si>
  <si>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</si>
  <si>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</si>
  <si>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</si>
  <si>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</si>
  <si>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</si>
  <si>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</si>
  <si>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</si>
  <si>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Seaside Park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</si>
  <si>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Seaside Park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</si>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</sst>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2263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2263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1106</v>
      </c>
      <c r="C9" s="151">
        <f>(B9/$B$7)*100</f>
        <v>48.87317719840919</v>
      </c>
      <c r="D9" s="152"/>
      <c r="E9" s="152" t="s">
        <v>403</v>
      </c>
      <c r="F9" s="150">
        <v>52</v>
      </c>
      <c r="G9" s="153">
        <f t="shared" si="0"/>
        <v>2.2978347326557667</v>
      </c>
    </row>
    <row r="10" spans="1:7" ht="12.75">
      <c r="A10" s="149" t="s">
        <v>404</v>
      </c>
      <c r="B10" s="150">
        <v>1157</v>
      </c>
      <c r="C10" s="151">
        <f>(B10/$B$7)*100</f>
        <v>51.12682280159081</v>
      </c>
      <c r="D10" s="152"/>
      <c r="E10" s="152" t="s">
        <v>405</v>
      </c>
      <c r="F10" s="150">
        <v>7</v>
      </c>
      <c r="G10" s="153">
        <f t="shared" si="0"/>
        <v>0.3093239063190455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18</v>
      </c>
      <c r="G11" s="153">
        <f t="shared" si="0"/>
        <v>0.7954043305346885</v>
      </c>
    </row>
    <row r="12" spans="1:7" ht="12.75">
      <c r="A12" s="149" t="s">
        <v>407</v>
      </c>
      <c r="B12" s="150">
        <v>107</v>
      </c>
      <c r="C12" s="151">
        <f aca="true" t="shared" si="1" ref="C12:C24">B12*100/B$7</f>
        <v>4.728236853733981</v>
      </c>
      <c r="D12" s="152"/>
      <c r="E12" s="152" t="s">
        <v>408</v>
      </c>
      <c r="F12" s="150">
        <v>2</v>
      </c>
      <c r="G12" s="153">
        <f t="shared" si="0"/>
        <v>0.08837825894829872</v>
      </c>
    </row>
    <row r="13" spans="1:7" ht="12.75">
      <c r="A13" s="149" t="s">
        <v>409</v>
      </c>
      <c r="B13" s="150">
        <v>88</v>
      </c>
      <c r="C13" s="151">
        <f t="shared" si="1"/>
        <v>3.8886433937251437</v>
      </c>
      <c r="D13" s="152"/>
      <c r="E13" s="152" t="s">
        <v>410</v>
      </c>
      <c r="F13" s="150">
        <v>25</v>
      </c>
      <c r="G13" s="153">
        <f t="shared" si="0"/>
        <v>1.104728236853734</v>
      </c>
    </row>
    <row r="14" spans="1:7" ht="12.75">
      <c r="A14" s="149" t="s">
        <v>411</v>
      </c>
      <c r="B14" s="150">
        <v>73</v>
      </c>
      <c r="C14" s="151">
        <f t="shared" si="1"/>
        <v>3.225806451612903</v>
      </c>
      <c r="D14" s="152"/>
      <c r="E14" s="152" t="s">
        <v>412</v>
      </c>
      <c r="F14" s="150">
        <v>2211</v>
      </c>
      <c r="G14" s="153">
        <f t="shared" si="0"/>
        <v>97.70216526734423</v>
      </c>
    </row>
    <row r="15" spans="1:7" ht="12.75">
      <c r="A15" s="149" t="s">
        <v>413</v>
      </c>
      <c r="B15" s="150">
        <v>87</v>
      </c>
      <c r="C15" s="151">
        <f t="shared" si="1"/>
        <v>3.8444542642509942</v>
      </c>
      <c r="D15" s="152"/>
      <c r="E15" s="152" t="s">
        <v>414</v>
      </c>
      <c r="F15" s="150">
        <v>2176</v>
      </c>
      <c r="G15" s="153">
        <f t="shared" si="0"/>
        <v>96.155545735749</v>
      </c>
    </row>
    <row r="16" spans="1:7" ht="12.75">
      <c r="A16" s="149" t="s">
        <v>415</v>
      </c>
      <c r="B16" s="150">
        <v>110</v>
      </c>
      <c r="C16" s="151">
        <f t="shared" si="1"/>
        <v>4.86080424215643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300</v>
      </c>
      <c r="C17" s="151">
        <f t="shared" si="1"/>
        <v>13.256738842244808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299</v>
      </c>
      <c r="C18" s="151">
        <f t="shared" si="1"/>
        <v>13.212549712770658</v>
      </c>
      <c r="D18" s="152"/>
      <c r="E18" s="143" t="s">
        <v>419</v>
      </c>
      <c r="F18" s="141">
        <v>2263</v>
      </c>
      <c r="G18" s="148">
        <v>100</v>
      </c>
    </row>
    <row r="19" spans="1:7" ht="12.75">
      <c r="A19" s="149" t="s">
        <v>420</v>
      </c>
      <c r="B19" s="150">
        <v>356</v>
      </c>
      <c r="C19" s="151">
        <f t="shared" si="1"/>
        <v>15.731330092797172</v>
      </c>
      <c r="D19" s="152"/>
      <c r="E19" s="152" t="s">
        <v>421</v>
      </c>
      <c r="F19" s="150">
        <v>2263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142</v>
      </c>
      <c r="C20" s="151">
        <f t="shared" si="1"/>
        <v>6.274856385329209</v>
      </c>
      <c r="D20" s="152"/>
      <c r="E20" s="152" t="s">
        <v>423</v>
      </c>
      <c r="F20" s="150">
        <v>1127</v>
      </c>
      <c r="G20" s="153">
        <f t="shared" si="2"/>
        <v>49.801148917366326</v>
      </c>
    </row>
    <row r="21" spans="1:7" ht="12.75">
      <c r="A21" s="149" t="s">
        <v>424</v>
      </c>
      <c r="B21" s="150">
        <v>133</v>
      </c>
      <c r="C21" s="151">
        <f t="shared" si="1"/>
        <v>5.877154220061865</v>
      </c>
      <c r="D21" s="152"/>
      <c r="E21" s="152" t="s">
        <v>425</v>
      </c>
      <c r="F21" s="150">
        <v>466</v>
      </c>
      <c r="G21" s="153">
        <f t="shared" si="2"/>
        <v>20.592134334953602</v>
      </c>
    </row>
    <row r="22" spans="1:7" ht="12.75">
      <c r="A22" s="149" t="s">
        <v>426</v>
      </c>
      <c r="B22" s="150">
        <v>289</v>
      </c>
      <c r="C22" s="151">
        <f t="shared" si="1"/>
        <v>12.770658418029164</v>
      </c>
      <c r="D22" s="152"/>
      <c r="E22" s="152" t="s">
        <v>427</v>
      </c>
      <c r="F22" s="150">
        <v>425</v>
      </c>
      <c r="G22" s="153">
        <f t="shared" si="2"/>
        <v>18.780380026513477</v>
      </c>
    </row>
    <row r="23" spans="1:7" ht="12.75">
      <c r="A23" s="149" t="s">
        <v>428</v>
      </c>
      <c r="B23" s="150">
        <v>200</v>
      </c>
      <c r="C23" s="151">
        <f t="shared" si="1"/>
        <v>8.837825894829871</v>
      </c>
      <c r="D23" s="152"/>
      <c r="E23" s="152" t="s">
        <v>429</v>
      </c>
      <c r="F23" s="150">
        <v>300</v>
      </c>
      <c r="G23" s="153">
        <f t="shared" si="2"/>
        <v>13.256738842244808</v>
      </c>
    </row>
    <row r="24" spans="1:7" ht="12.75">
      <c r="A24" s="149" t="s">
        <v>430</v>
      </c>
      <c r="B24" s="150">
        <v>79</v>
      </c>
      <c r="C24" s="151">
        <f t="shared" si="1"/>
        <v>3.490941228457799</v>
      </c>
      <c r="D24" s="152"/>
      <c r="E24" s="152" t="s">
        <v>431</v>
      </c>
      <c r="F24" s="150">
        <v>87</v>
      </c>
      <c r="G24" s="153">
        <f t="shared" si="2"/>
        <v>3.8444542642509942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18</v>
      </c>
      <c r="G25" s="153">
        <f t="shared" si="2"/>
        <v>0.7954043305346885</v>
      </c>
    </row>
    <row r="26" spans="1:7" ht="12.75">
      <c r="A26" s="149" t="s">
        <v>433</v>
      </c>
      <c r="B26" s="155">
        <v>46.8</v>
      </c>
      <c r="C26" s="156" t="s">
        <v>261</v>
      </c>
      <c r="D26" s="152"/>
      <c r="E26" s="157" t="s">
        <v>434</v>
      </c>
      <c r="F26" s="158">
        <v>158</v>
      </c>
      <c r="G26" s="153">
        <f t="shared" si="2"/>
        <v>6.981882456915598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73</v>
      </c>
      <c r="G27" s="153">
        <f t="shared" si="2"/>
        <v>3.225806451612903</v>
      </c>
    </row>
    <row r="28" spans="1:7" ht="12.75">
      <c r="A28" s="149" t="s">
        <v>262</v>
      </c>
      <c r="B28" s="150">
        <v>1938</v>
      </c>
      <c r="C28" s="151">
        <f aca="true" t="shared" si="3" ref="C28:C35">B28*100/B$7</f>
        <v>85.63853292090145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942</v>
      </c>
      <c r="C29" s="151">
        <f t="shared" si="3"/>
        <v>41.6261599646487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996</v>
      </c>
      <c r="C30" s="151">
        <f t="shared" si="3"/>
        <v>44.01237295625276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1889</v>
      </c>
      <c r="C31" s="151">
        <f t="shared" si="3"/>
        <v>83.47326557666814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648</v>
      </c>
      <c r="C32" s="151">
        <f t="shared" si="3"/>
        <v>28.634555899248785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568</v>
      </c>
      <c r="C33" s="151">
        <f t="shared" si="3"/>
        <v>25.099425541316837</v>
      </c>
      <c r="D33" s="152"/>
      <c r="E33" s="143" t="s">
        <v>8</v>
      </c>
      <c r="F33" s="141">
        <v>1127</v>
      </c>
      <c r="G33" s="148">
        <v>100</v>
      </c>
    </row>
    <row r="34" spans="1:7" ht="12.75">
      <c r="A34" s="149" t="s">
        <v>0</v>
      </c>
      <c r="B34" s="150">
        <v>244</v>
      </c>
      <c r="C34" s="151">
        <f t="shared" si="3"/>
        <v>10.782147591692445</v>
      </c>
      <c r="D34" s="152"/>
      <c r="E34" s="152" t="s">
        <v>9</v>
      </c>
      <c r="F34" s="150">
        <v>606</v>
      </c>
      <c r="G34" s="153">
        <f aca="true" t="shared" si="4" ref="G34:G42">F34*100/F$33</f>
        <v>53.77107364685004</v>
      </c>
    </row>
    <row r="35" spans="1:7" ht="12.75">
      <c r="A35" s="149" t="s">
        <v>2</v>
      </c>
      <c r="B35" s="150">
        <v>324</v>
      </c>
      <c r="C35" s="151">
        <f t="shared" si="3"/>
        <v>14.317277949624392</v>
      </c>
      <c r="D35" s="152"/>
      <c r="E35" s="152" t="s">
        <v>10</v>
      </c>
      <c r="F35" s="150">
        <v>184</v>
      </c>
      <c r="G35" s="153">
        <f t="shared" si="4"/>
        <v>16.3265306122449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466</v>
      </c>
      <c r="G36" s="153">
        <f t="shared" si="4"/>
        <v>41.348713398402836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110</v>
      </c>
      <c r="G37" s="153">
        <f t="shared" si="4"/>
        <v>9.760425909494232</v>
      </c>
    </row>
    <row r="38" spans="1:7" ht="12.75">
      <c r="A38" s="163" t="s">
        <v>13</v>
      </c>
      <c r="B38" s="150">
        <v>2247</v>
      </c>
      <c r="C38" s="151">
        <f aca="true" t="shared" si="5" ref="C38:C56">B38*100/B$7</f>
        <v>99.29297392841362</v>
      </c>
      <c r="D38" s="152"/>
      <c r="E38" s="152" t="s">
        <v>14</v>
      </c>
      <c r="F38" s="150">
        <v>100</v>
      </c>
      <c r="G38" s="153">
        <f t="shared" si="4"/>
        <v>8.873114463176575</v>
      </c>
    </row>
    <row r="39" spans="1:7" ht="12.75">
      <c r="A39" s="149" t="s">
        <v>15</v>
      </c>
      <c r="B39" s="150">
        <v>2213</v>
      </c>
      <c r="C39" s="151">
        <f t="shared" si="5"/>
        <v>97.79054352629254</v>
      </c>
      <c r="D39" s="152"/>
      <c r="E39" s="152" t="s">
        <v>10</v>
      </c>
      <c r="F39" s="150">
        <v>53</v>
      </c>
      <c r="G39" s="153">
        <f t="shared" si="4"/>
        <v>4.702750665483585</v>
      </c>
    </row>
    <row r="40" spans="1:7" ht="12.75">
      <c r="A40" s="149" t="s">
        <v>16</v>
      </c>
      <c r="B40" s="150">
        <v>6</v>
      </c>
      <c r="C40" s="151">
        <f t="shared" si="5"/>
        <v>0.26513477684489617</v>
      </c>
      <c r="D40" s="152"/>
      <c r="E40" s="152" t="s">
        <v>17</v>
      </c>
      <c r="F40" s="150">
        <v>521</v>
      </c>
      <c r="G40" s="153">
        <f t="shared" si="4"/>
        <v>46.22892635314996</v>
      </c>
    </row>
    <row r="41" spans="1:7" ht="12.75">
      <c r="A41" s="149" t="s">
        <v>18</v>
      </c>
      <c r="B41" s="150">
        <v>8</v>
      </c>
      <c r="C41" s="151">
        <f t="shared" si="5"/>
        <v>0.3535130357931949</v>
      </c>
      <c r="D41" s="152"/>
      <c r="E41" s="152" t="s">
        <v>19</v>
      </c>
      <c r="F41" s="150">
        <v>437</v>
      </c>
      <c r="G41" s="153">
        <f t="shared" si="4"/>
        <v>38.775510204081634</v>
      </c>
    </row>
    <row r="42" spans="1:7" ht="12.75">
      <c r="A42" s="149" t="s">
        <v>20</v>
      </c>
      <c r="B42" s="150">
        <v>14</v>
      </c>
      <c r="C42" s="151">
        <f t="shared" si="5"/>
        <v>0.618647812638091</v>
      </c>
      <c r="D42" s="152"/>
      <c r="E42" s="152" t="s">
        <v>21</v>
      </c>
      <c r="F42" s="150">
        <v>182</v>
      </c>
      <c r="G42" s="153">
        <f t="shared" si="4"/>
        <v>16.149068322981368</v>
      </c>
    </row>
    <row r="43" spans="1:7" ht="12.75">
      <c r="A43" s="149" t="s">
        <v>22</v>
      </c>
      <c r="B43" s="150">
        <v>8</v>
      </c>
      <c r="C43" s="151">
        <f t="shared" si="5"/>
        <v>0.3535130357931949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</v>
      </c>
      <c r="C44" s="151">
        <f t="shared" si="5"/>
        <v>0.17675651789659744</v>
      </c>
      <c r="D44" s="152"/>
      <c r="E44" s="152" t="s">
        <v>24</v>
      </c>
      <c r="F44" s="160">
        <v>197</v>
      </c>
      <c r="G44" s="164">
        <f>F44*100/F33</f>
        <v>17.48003549245785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404</v>
      </c>
      <c r="G45" s="164">
        <f>F45*100/F33</f>
        <v>35.84738243123336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2.01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0.08837825894829872</v>
      </c>
      <c r="D48" s="152"/>
      <c r="E48" s="152" t="s">
        <v>31</v>
      </c>
      <c r="F48" s="145">
        <v>2.61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0.08837825894829872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0.04418912947414936</v>
      </c>
      <c r="D51" s="152"/>
      <c r="E51" s="143" t="s">
        <v>36</v>
      </c>
      <c r="F51" s="141">
        <v>2811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1127</v>
      </c>
      <c r="G52" s="153">
        <f>F52*100/F$51</f>
        <v>40.09249377445749</v>
      </c>
    </row>
    <row r="53" spans="1:7" ht="12.75">
      <c r="A53" s="149" t="s">
        <v>39</v>
      </c>
      <c r="B53" s="150">
        <v>1</v>
      </c>
      <c r="C53" s="151">
        <f t="shared" si="5"/>
        <v>0.04418912947414936</v>
      </c>
      <c r="D53" s="152"/>
      <c r="E53" s="152" t="s">
        <v>40</v>
      </c>
      <c r="F53" s="150">
        <v>1684</v>
      </c>
      <c r="G53" s="153">
        <f>F53*100/F$51</f>
        <v>59.90750622554251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1153</v>
      </c>
      <c r="G54" s="153">
        <f>F54*100/F$51</f>
        <v>41.01743151903237</v>
      </c>
    </row>
    <row r="55" spans="1:7" ht="12.75">
      <c r="A55" s="149" t="s">
        <v>43</v>
      </c>
      <c r="B55" s="150">
        <v>4</v>
      </c>
      <c r="C55" s="151">
        <f t="shared" si="5"/>
        <v>0.17675651789659744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16</v>
      </c>
      <c r="C56" s="151">
        <f t="shared" si="5"/>
        <v>0.7070260715863897</v>
      </c>
      <c r="D56" s="152"/>
      <c r="E56" s="152" t="s">
        <v>45</v>
      </c>
      <c r="F56" s="167">
        <v>5.7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2227</v>
      </c>
      <c r="C60" s="168">
        <f>B60*100/B7</f>
        <v>98.40919133893063</v>
      </c>
      <c r="D60" s="152"/>
      <c r="E60" s="143" t="s">
        <v>51</v>
      </c>
      <c r="F60" s="141">
        <v>1127</v>
      </c>
      <c r="G60" s="148">
        <v>100</v>
      </c>
    </row>
    <row r="61" spans="1:7" ht="12.75">
      <c r="A61" s="149" t="s">
        <v>52</v>
      </c>
      <c r="B61" s="160">
        <v>12</v>
      </c>
      <c r="C61" s="168">
        <f>B61*100/B7</f>
        <v>0.5302695536897923</v>
      </c>
      <c r="D61" s="152"/>
      <c r="E61" s="152" t="s">
        <v>53</v>
      </c>
      <c r="F61" s="150">
        <v>679</v>
      </c>
      <c r="G61" s="153">
        <f>F61*100/F$60</f>
        <v>60.24844720496895</v>
      </c>
    </row>
    <row r="62" spans="1:7" ht="12.75">
      <c r="A62" s="149" t="s">
        <v>54</v>
      </c>
      <c r="B62" s="160">
        <v>13</v>
      </c>
      <c r="C62" s="168">
        <f>B62*100/B7</f>
        <v>0.5744586831639417</v>
      </c>
      <c r="D62" s="152"/>
      <c r="E62" s="152" t="s">
        <v>55</v>
      </c>
      <c r="F62" s="150">
        <v>448</v>
      </c>
      <c r="G62" s="153">
        <f>F62*100/F$60</f>
        <v>39.75155279503105</v>
      </c>
    </row>
    <row r="63" spans="1:7" ht="12.75">
      <c r="A63" s="149" t="s">
        <v>56</v>
      </c>
      <c r="B63" s="160">
        <v>17</v>
      </c>
      <c r="C63" s="168">
        <f>B63*100/B7</f>
        <v>0.7512152010605391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0.08837825894829872</v>
      </c>
      <c r="D64" s="152"/>
      <c r="E64" s="152" t="s">
        <v>58</v>
      </c>
      <c r="F64" s="165">
        <v>2.05</v>
      </c>
      <c r="G64" s="166" t="s">
        <v>261</v>
      </c>
    </row>
    <row r="65" spans="1:7" ht="13.5" thickBot="1">
      <c r="A65" s="171" t="s">
        <v>59</v>
      </c>
      <c r="B65" s="172">
        <v>8</v>
      </c>
      <c r="C65" s="173">
        <f>B65*100/B7</f>
        <v>0.3535130357931949</v>
      </c>
      <c r="D65" s="174"/>
      <c r="E65" s="174" t="s">
        <v>60</v>
      </c>
      <c r="F65" s="175">
        <v>1.95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2266</v>
      </c>
      <c r="G9" s="33">
        <f>(F9/$F$9)*100</f>
        <v>100</v>
      </c>
    </row>
    <row r="10" spans="1:8" ht="12.75">
      <c r="A10" s="29" t="s">
        <v>269</v>
      </c>
      <c r="B10" s="93">
        <v>345</v>
      </c>
      <c r="C10" s="33">
        <f aca="true" t="shared" si="0" ref="C10:C15">(B10/$B$10)*100</f>
        <v>100</v>
      </c>
      <c r="E10" s="34" t="s">
        <v>270</v>
      </c>
      <c r="F10" s="97">
        <v>2176</v>
      </c>
      <c r="G10" s="84">
        <f aca="true" t="shared" si="1" ref="G10:G16">(F10/$F$9)*100</f>
        <v>96.02824360105913</v>
      </c>
      <c r="H10" s="15" t="s">
        <v>250</v>
      </c>
    </row>
    <row r="11" spans="1:8" ht="12.75">
      <c r="A11" s="36" t="s">
        <v>271</v>
      </c>
      <c r="B11" s="98">
        <v>35</v>
      </c>
      <c r="C11" s="35">
        <f t="shared" si="0"/>
        <v>10.144927536231885</v>
      </c>
      <c r="E11" s="34" t="s">
        <v>272</v>
      </c>
      <c r="F11" s="97">
        <v>2147</v>
      </c>
      <c r="G11" s="84">
        <f t="shared" si="1"/>
        <v>94.74845542806707</v>
      </c>
      <c r="H11" s="15" t="s">
        <v>250</v>
      </c>
    </row>
    <row r="12" spans="1:8" ht="12.75">
      <c r="A12" s="36" t="s">
        <v>273</v>
      </c>
      <c r="B12" s="98">
        <v>25</v>
      </c>
      <c r="C12" s="35">
        <f t="shared" si="0"/>
        <v>7.246376811594203</v>
      </c>
      <c r="E12" s="34" t="s">
        <v>274</v>
      </c>
      <c r="F12" s="97">
        <v>1630</v>
      </c>
      <c r="G12" s="84">
        <f t="shared" si="1"/>
        <v>71.93292144748456</v>
      </c>
      <c r="H12" s="15" t="s">
        <v>250</v>
      </c>
    </row>
    <row r="13" spans="1:7" ht="12.75">
      <c r="A13" s="36" t="s">
        <v>275</v>
      </c>
      <c r="B13" s="98">
        <v>106</v>
      </c>
      <c r="C13" s="35">
        <f t="shared" si="0"/>
        <v>30.72463768115942</v>
      </c>
      <c r="E13" s="34" t="s">
        <v>276</v>
      </c>
      <c r="F13" s="97">
        <v>517</v>
      </c>
      <c r="G13" s="84">
        <f t="shared" si="1"/>
        <v>22.815533980582526</v>
      </c>
    </row>
    <row r="14" spans="1:7" ht="12.75">
      <c r="A14" s="36" t="s">
        <v>277</v>
      </c>
      <c r="B14" s="98">
        <v>97</v>
      </c>
      <c r="C14" s="35">
        <f t="shared" si="0"/>
        <v>28.115942028985508</v>
      </c>
      <c r="E14" s="34" t="s">
        <v>166</v>
      </c>
      <c r="F14" s="97">
        <v>29</v>
      </c>
      <c r="G14" s="84">
        <f t="shared" si="1"/>
        <v>1.2797881729920566</v>
      </c>
    </row>
    <row r="15" spans="1:7" ht="12.75">
      <c r="A15" s="36" t="s">
        <v>324</v>
      </c>
      <c r="B15" s="97">
        <v>82</v>
      </c>
      <c r="C15" s="35">
        <f t="shared" si="0"/>
        <v>23.768115942028984</v>
      </c>
      <c r="E15" s="34" t="s">
        <v>278</v>
      </c>
      <c r="F15" s="97">
        <v>90</v>
      </c>
      <c r="G15" s="84">
        <f t="shared" si="1"/>
        <v>3.971756398940865</v>
      </c>
    </row>
    <row r="16" spans="1:7" ht="12.75">
      <c r="A16" s="36"/>
      <c r="B16" s="93" t="s">
        <v>250</v>
      </c>
      <c r="C16" s="10"/>
      <c r="E16" s="34" t="s">
        <v>279</v>
      </c>
      <c r="F16" s="98">
        <v>53</v>
      </c>
      <c r="G16" s="84">
        <f t="shared" si="1"/>
        <v>2.3389232127096204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43</v>
      </c>
      <c r="G17" s="84">
        <f>(F17/$F$9)*100</f>
        <v>1.8976169461606356</v>
      </c>
    </row>
    <row r="18" spans="1:7" ht="12.75">
      <c r="A18" s="29" t="s">
        <v>282</v>
      </c>
      <c r="B18" s="93">
        <v>1819</v>
      </c>
      <c r="C18" s="33">
        <f>(B18/$B$18)*100</f>
        <v>100</v>
      </c>
      <c r="E18" s="34" t="s">
        <v>283</v>
      </c>
      <c r="F18" s="97">
        <v>47</v>
      </c>
      <c r="G18" s="84">
        <f>(F18/$F$9)*100</f>
        <v>2.0741394527802295</v>
      </c>
    </row>
    <row r="19" spans="1:7" ht="12.75">
      <c r="A19" s="36" t="s">
        <v>284</v>
      </c>
      <c r="B19" s="97">
        <v>82</v>
      </c>
      <c r="C19" s="84">
        <f aca="true" t="shared" si="2" ref="C19:C25">(B19/$B$18)*100</f>
        <v>4.507971412864211</v>
      </c>
      <c r="E19" s="34"/>
      <c r="F19" s="97" t="s">
        <v>250</v>
      </c>
      <c r="G19" s="84"/>
    </row>
    <row r="20" spans="1:7" ht="12.75">
      <c r="A20" s="36" t="s">
        <v>285</v>
      </c>
      <c r="B20" s="97">
        <v>137</v>
      </c>
      <c r="C20" s="84">
        <f t="shared" si="2"/>
        <v>7.531610775151182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549</v>
      </c>
      <c r="C21" s="84">
        <f t="shared" si="2"/>
        <v>30.181418361737215</v>
      </c>
      <c r="E21" s="38" t="s">
        <v>167</v>
      </c>
      <c r="F21" s="80">
        <v>90</v>
      </c>
      <c r="G21" s="33">
        <f>(F21/$F$21)*100</f>
        <v>100</v>
      </c>
    </row>
    <row r="22" spans="1:7" ht="12.75">
      <c r="A22" s="36" t="s">
        <v>302</v>
      </c>
      <c r="B22" s="97">
        <v>356</v>
      </c>
      <c r="C22" s="84">
        <f t="shared" si="2"/>
        <v>19.571192963166574</v>
      </c>
      <c r="E22" s="34" t="s">
        <v>303</v>
      </c>
      <c r="F22" s="97">
        <v>37</v>
      </c>
      <c r="G22" s="84">
        <f aca="true" t="shared" si="3" ref="G22:G27">(F22/$F$21)*100</f>
        <v>41.11111111111111</v>
      </c>
    </row>
    <row r="23" spans="1:7" ht="12.75">
      <c r="A23" s="36" t="s">
        <v>304</v>
      </c>
      <c r="B23" s="97">
        <v>80</v>
      </c>
      <c r="C23" s="84">
        <f t="shared" si="2"/>
        <v>4.398020890599231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401</v>
      </c>
      <c r="C24" s="84">
        <f t="shared" si="2"/>
        <v>22.045079714128644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214</v>
      </c>
      <c r="C25" s="84">
        <f t="shared" si="2"/>
        <v>11.76470588235294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53</v>
      </c>
      <c r="G26" s="84">
        <f t="shared" si="3"/>
        <v>58.88888888888889</v>
      </c>
    </row>
    <row r="27" spans="1:7" ht="12.75">
      <c r="A27" s="36" t="s">
        <v>311</v>
      </c>
      <c r="B27" s="108">
        <v>88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33.8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2171</v>
      </c>
      <c r="G30" s="33">
        <f>(F30/$F$30)*100</f>
        <v>100</v>
      </c>
      <c r="J30" s="39"/>
    </row>
    <row r="31" spans="1:10" ht="12.75">
      <c r="A31" s="95" t="s">
        <v>296</v>
      </c>
      <c r="B31" s="93">
        <v>2032</v>
      </c>
      <c r="C31" s="33">
        <f>(B31/$B$31)*100</f>
        <v>100</v>
      </c>
      <c r="E31" s="34" t="s">
        <v>317</v>
      </c>
      <c r="F31" s="97">
        <v>1986</v>
      </c>
      <c r="G31" s="101">
        <f>(F31/$F$30)*100</f>
        <v>91.47858129894058</v>
      </c>
      <c r="J31" s="39"/>
    </row>
    <row r="32" spans="1:10" ht="12.75">
      <c r="A32" s="36" t="s">
        <v>318</v>
      </c>
      <c r="B32" s="97">
        <v>562</v>
      </c>
      <c r="C32" s="10">
        <f>(B32/$B$31)*100</f>
        <v>27.65748031496063</v>
      </c>
      <c r="E32" s="34" t="s">
        <v>319</v>
      </c>
      <c r="F32" s="97">
        <v>185</v>
      </c>
      <c r="G32" s="101">
        <f aca="true" t="shared" si="4" ref="G32:G39">(F32/$F$30)*100</f>
        <v>8.521418701059421</v>
      </c>
      <c r="J32" s="39"/>
    </row>
    <row r="33" spans="1:10" ht="12.75">
      <c r="A33" s="36" t="s">
        <v>320</v>
      </c>
      <c r="B33" s="97">
        <v>1005</v>
      </c>
      <c r="C33" s="10">
        <f aca="true" t="shared" si="5" ref="C33:C38">(B33/$B$31)*100</f>
        <v>49.45866141732284</v>
      </c>
      <c r="E33" s="34" t="s">
        <v>321</v>
      </c>
      <c r="F33" s="97">
        <v>64</v>
      </c>
      <c r="G33" s="101">
        <f t="shared" si="4"/>
        <v>2.947950253339475</v>
      </c>
      <c r="J33" s="39"/>
    </row>
    <row r="34" spans="1:7" ht="12.75">
      <c r="A34" s="36" t="s">
        <v>322</v>
      </c>
      <c r="B34" s="97">
        <v>81</v>
      </c>
      <c r="C34" s="10">
        <f t="shared" si="5"/>
        <v>3.986220472440945</v>
      </c>
      <c r="E34" s="34" t="s">
        <v>323</v>
      </c>
      <c r="F34" s="97">
        <v>82</v>
      </c>
      <c r="G34" s="101">
        <f t="shared" si="4"/>
        <v>3.7770612620912027</v>
      </c>
    </row>
    <row r="35" spans="1:7" ht="12.75">
      <c r="A35" s="36" t="s">
        <v>325</v>
      </c>
      <c r="B35" s="97">
        <v>210</v>
      </c>
      <c r="C35" s="10">
        <f t="shared" si="5"/>
        <v>10.334645669291339</v>
      </c>
      <c r="E35" s="34" t="s">
        <v>321</v>
      </c>
      <c r="F35" s="97">
        <v>59</v>
      </c>
      <c r="G35" s="101">
        <f t="shared" si="4"/>
        <v>2.7176416397973284</v>
      </c>
    </row>
    <row r="36" spans="1:7" ht="12.75">
      <c r="A36" s="36" t="s">
        <v>297</v>
      </c>
      <c r="B36" s="97">
        <v>166</v>
      </c>
      <c r="C36" s="10">
        <f t="shared" si="5"/>
        <v>8.169291338582676</v>
      </c>
      <c r="E36" s="34" t="s">
        <v>327</v>
      </c>
      <c r="F36" s="97">
        <v>98</v>
      </c>
      <c r="G36" s="101">
        <f t="shared" si="4"/>
        <v>4.514048825426071</v>
      </c>
    </row>
    <row r="37" spans="1:7" ht="12.75">
      <c r="A37" s="36" t="s">
        <v>326</v>
      </c>
      <c r="B37" s="97">
        <v>174</v>
      </c>
      <c r="C37" s="10">
        <f t="shared" si="5"/>
        <v>8.562992125984252</v>
      </c>
      <c r="E37" s="34" t="s">
        <v>321</v>
      </c>
      <c r="F37" s="97">
        <v>5</v>
      </c>
      <c r="G37" s="101">
        <f t="shared" si="4"/>
        <v>0.23030861354214646</v>
      </c>
    </row>
    <row r="38" spans="1:7" ht="12.75">
      <c r="A38" s="36" t="s">
        <v>297</v>
      </c>
      <c r="B38" s="97">
        <v>95</v>
      </c>
      <c r="C38" s="10">
        <f t="shared" si="5"/>
        <v>4.675196850393701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</v>
      </c>
      <c r="C42" s="33">
        <f>(B42/$B$42)*100</f>
        <v>100</v>
      </c>
      <c r="E42" s="31" t="s">
        <v>268</v>
      </c>
      <c r="F42" s="80">
        <v>2266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100</v>
      </c>
      <c r="E43" s="60" t="s">
        <v>168</v>
      </c>
      <c r="F43" s="106">
        <v>2723</v>
      </c>
      <c r="G43" s="107">
        <f aca="true" t="shared" si="6" ref="G43:G71">(F43/$F$42)*100</f>
        <v>120.16769638128861</v>
      </c>
    </row>
    <row r="44" spans="1:7" ht="12.75">
      <c r="A44" s="36"/>
      <c r="B44" s="93" t="s">
        <v>250</v>
      </c>
      <c r="C44" s="10"/>
      <c r="E44" s="1" t="s">
        <v>329</v>
      </c>
      <c r="F44" s="97">
        <v>9</v>
      </c>
      <c r="G44" s="101">
        <f t="shared" si="6"/>
        <v>0.39717563989408644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36</v>
      </c>
      <c r="G45" s="101">
        <f t="shared" si="6"/>
        <v>1.5887025595763458</v>
      </c>
    </row>
    <row r="46" spans="1:7" ht="12.75">
      <c r="A46" s="29" t="s">
        <v>331</v>
      </c>
      <c r="B46" s="93">
        <v>1965</v>
      </c>
      <c r="C46" s="33">
        <f>(B46/$B$46)*100</f>
        <v>100</v>
      </c>
      <c r="E46" s="1" t="s">
        <v>332</v>
      </c>
      <c r="F46" s="97">
        <v>20</v>
      </c>
      <c r="G46" s="101">
        <f t="shared" si="6"/>
        <v>0.8826125330979699</v>
      </c>
    </row>
    <row r="47" spans="1:7" ht="12.75">
      <c r="A47" s="36" t="s">
        <v>333</v>
      </c>
      <c r="B47" s="97">
        <v>374</v>
      </c>
      <c r="C47" s="10">
        <f>(B47/$B$46)*100</f>
        <v>19.033078880407125</v>
      </c>
      <c r="E47" s="1" t="s">
        <v>334</v>
      </c>
      <c r="F47" s="97">
        <v>41</v>
      </c>
      <c r="G47" s="101">
        <f t="shared" si="6"/>
        <v>1.8093556928508385</v>
      </c>
    </row>
    <row r="48" spans="1:7" ht="12.75">
      <c r="A48" s="36"/>
      <c r="B48" s="93" t="s">
        <v>250</v>
      </c>
      <c r="C48" s="10"/>
      <c r="E48" s="1" t="s">
        <v>335</v>
      </c>
      <c r="F48" s="97">
        <v>242</v>
      </c>
      <c r="G48" s="101">
        <f t="shared" si="6"/>
        <v>10.679611650485436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69</v>
      </c>
      <c r="G49" s="101">
        <f t="shared" si="6"/>
        <v>3.0450132391879965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0.264783759929391</v>
      </c>
    </row>
    <row r="51" spans="1:7" ht="12.75">
      <c r="A51" s="5" t="s">
        <v>338</v>
      </c>
      <c r="B51" s="93">
        <v>267</v>
      </c>
      <c r="C51" s="33">
        <f>(B51/$B$51)*100</f>
        <v>100</v>
      </c>
      <c r="E51" s="1" t="s">
        <v>339</v>
      </c>
      <c r="F51" s="97">
        <v>442</v>
      </c>
      <c r="G51" s="101">
        <f t="shared" si="6"/>
        <v>19.505736981465134</v>
      </c>
    </row>
    <row r="52" spans="1:7" ht="12.75">
      <c r="A52" s="4" t="s">
        <v>340</v>
      </c>
      <c r="B52" s="98">
        <v>30</v>
      </c>
      <c r="C52" s="10">
        <f>(B52/$B$51)*100</f>
        <v>11.235955056179774</v>
      </c>
      <c r="E52" s="1" t="s">
        <v>341</v>
      </c>
      <c r="F52" s="97">
        <v>53</v>
      </c>
      <c r="G52" s="101">
        <f t="shared" si="6"/>
        <v>2.3389232127096204</v>
      </c>
    </row>
    <row r="53" spans="1:7" ht="12.75">
      <c r="A53" s="4"/>
      <c r="B53" s="93" t="s">
        <v>250</v>
      </c>
      <c r="C53" s="10"/>
      <c r="E53" s="1" t="s">
        <v>342</v>
      </c>
      <c r="F53" s="97">
        <v>50</v>
      </c>
      <c r="G53" s="101">
        <f t="shared" si="6"/>
        <v>2.206531332744925</v>
      </c>
    </row>
    <row r="54" spans="1:7" ht="14.25">
      <c r="A54" s="5" t="s">
        <v>343</v>
      </c>
      <c r="B54" s="93">
        <v>1298</v>
      </c>
      <c r="C54" s="33">
        <f>(B54/$B$54)*100</f>
        <v>100</v>
      </c>
      <c r="E54" s="1" t="s">
        <v>201</v>
      </c>
      <c r="F54" s="97">
        <v>543</v>
      </c>
      <c r="G54" s="101">
        <f t="shared" si="6"/>
        <v>23.962930273609885</v>
      </c>
    </row>
    <row r="55" spans="1:7" ht="12.75">
      <c r="A55" s="4" t="s">
        <v>340</v>
      </c>
      <c r="B55" s="98">
        <v>218</v>
      </c>
      <c r="C55" s="10">
        <f>(B55/$B$54)*100</f>
        <v>16.79506933744222</v>
      </c>
      <c r="E55" s="1" t="s">
        <v>344</v>
      </c>
      <c r="F55" s="97">
        <v>531</v>
      </c>
      <c r="G55" s="101">
        <f t="shared" si="6"/>
        <v>23.4333627537511</v>
      </c>
    </row>
    <row r="56" spans="1:7" ht="12.75">
      <c r="A56" s="4" t="s">
        <v>345</v>
      </c>
      <c r="B56" s="120">
        <v>59.6</v>
      </c>
      <c r="C56" s="37" t="s">
        <v>261</v>
      </c>
      <c r="E56" s="1" t="s">
        <v>346</v>
      </c>
      <c r="F56" s="97">
        <v>35</v>
      </c>
      <c r="G56" s="101">
        <f t="shared" si="6"/>
        <v>1.5445719329214476</v>
      </c>
    </row>
    <row r="57" spans="1:7" ht="12.75">
      <c r="A57" s="4" t="s">
        <v>347</v>
      </c>
      <c r="B57" s="98">
        <v>1080</v>
      </c>
      <c r="C57" s="10">
        <f>(B57/$B$54)*100</f>
        <v>83.20493066255779</v>
      </c>
      <c r="E57" s="1" t="s">
        <v>348</v>
      </c>
      <c r="F57" s="97">
        <v>20</v>
      </c>
      <c r="G57" s="101">
        <f t="shared" si="6"/>
        <v>0.8826125330979699</v>
      </c>
    </row>
    <row r="58" spans="1:7" ht="12.75">
      <c r="A58" s="4" t="s">
        <v>345</v>
      </c>
      <c r="B58" s="120">
        <v>76.8</v>
      </c>
      <c r="C58" s="37" t="s">
        <v>261</v>
      </c>
      <c r="E58" s="1" t="s">
        <v>349</v>
      </c>
      <c r="F58" s="97">
        <v>173</v>
      </c>
      <c r="G58" s="101">
        <f t="shared" si="6"/>
        <v>7.63459841129744</v>
      </c>
    </row>
    <row r="59" spans="1:7" ht="12.75">
      <c r="A59" s="4"/>
      <c r="B59" s="93" t="s">
        <v>250</v>
      </c>
      <c r="C59" s="10"/>
      <c r="E59" s="1" t="s">
        <v>350</v>
      </c>
      <c r="F59" s="97">
        <v>8</v>
      </c>
      <c r="G59" s="101">
        <f t="shared" si="6"/>
        <v>0.353045013239188</v>
      </c>
    </row>
    <row r="60" spans="1:7" ht="12.75">
      <c r="A60" s="5" t="s">
        <v>351</v>
      </c>
      <c r="B60" s="93">
        <v>606</v>
      </c>
      <c r="C60" s="33">
        <f>(B60/$B$60)*100</f>
        <v>100</v>
      </c>
      <c r="E60" s="1" t="s">
        <v>352</v>
      </c>
      <c r="F60" s="97">
        <v>19</v>
      </c>
      <c r="G60" s="101">
        <f t="shared" si="6"/>
        <v>0.8384819064430714</v>
      </c>
    </row>
    <row r="61" spans="1:7" ht="12.75">
      <c r="A61" s="4" t="s">
        <v>340</v>
      </c>
      <c r="B61" s="97">
        <v>202</v>
      </c>
      <c r="C61" s="10">
        <f>(B61/$B$60)*100</f>
        <v>33.33333333333333</v>
      </c>
      <c r="E61" s="1" t="s">
        <v>353</v>
      </c>
      <c r="F61" s="97">
        <v>53</v>
      </c>
      <c r="G61" s="101">
        <f t="shared" si="6"/>
        <v>2.3389232127096204</v>
      </c>
    </row>
    <row r="62" spans="1:7" ht="12.75">
      <c r="A62" s="4"/>
      <c r="B62" s="93" t="s">
        <v>250</v>
      </c>
      <c r="C62" s="10"/>
      <c r="E62" s="1" t="s">
        <v>354</v>
      </c>
      <c r="F62" s="97">
        <v>99</v>
      </c>
      <c r="G62" s="101">
        <f t="shared" si="6"/>
        <v>4.368932038834951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10</v>
      </c>
      <c r="G63" s="101">
        <f t="shared" si="6"/>
        <v>0.44130626654898497</v>
      </c>
    </row>
    <row r="64" spans="1:7" ht="12.75">
      <c r="A64" s="29" t="s">
        <v>357</v>
      </c>
      <c r="B64" s="93">
        <v>2171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1225</v>
      </c>
      <c r="C65" s="10">
        <f>(B65/$B$64)*100</f>
        <v>56.42561031782589</v>
      </c>
      <c r="E65" s="1" t="s">
        <v>359</v>
      </c>
      <c r="F65" s="97">
        <v>24</v>
      </c>
      <c r="G65" s="101">
        <f t="shared" si="6"/>
        <v>1.059135039717564</v>
      </c>
    </row>
    <row r="66" spans="1:7" ht="12.75">
      <c r="A66" s="4" t="s">
        <v>257</v>
      </c>
      <c r="B66" s="97">
        <v>899</v>
      </c>
      <c r="C66" s="10">
        <f aca="true" t="shared" si="7" ref="C66:C71">(B66/$B$64)*100</f>
        <v>41.40948871487794</v>
      </c>
      <c r="E66" s="1" t="s">
        <v>360</v>
      </c>
      <c r="F66" s="97">
        <v>21</v>
      </c>
      <c r="G66" s="101">
        <f t="shared" si="6"/>
        <v>0.9267431597528684</v>
      </c>
    </row>
    <row r="67" spans="1:7" ht="12.75">
      <c r="A67" s="4" t="s">
        <v>361</v>
      </c>
      <c r="B67" s="97">
        <v>542</v>
      </c>
      <c r="C67" s="10">
        <f t="shared" si="7"/>
        <v>24.965453707968678</v>
      </c>
      <c r="E67" s="1" t="s">
        <v>362</v>
      </c>
      <c r="F67" s="97">
        <v>22</v>
      </c>
      <c r="G67" s="101">
        <f t="shared" si="6"/>
        <v>0.9708737864077669</v>
      </c>
    </row>
    <row r="68" spans="1:7" ht="12.75">
      <c r="A68" s="4" t="s">
        <v>363</v>
      </c>
      <c r="B68" s="97">
        <v>357</v>
      </c>
      <c r="C68" s="10">
        <f t="shared" si="7"/>
        <v>16.444035006909257</v>
      </c>
      <c r="E68" s="1" t="s">
        <v>364</v>
      </c>
      <c r="F68" s="97">
        <v>22</v>
      </c>
      <c r="G68" s="101">
        <f t="shared" si="6"/>
        <v>0.9708737864077669</v>
      </c>
    </row>
    <row r="69" spans="1:7" ht="12.75">
      <c r="A69" s="4" t="s">
        <v>365</v>
      </c>
      <c r="B69" s="97">
        <v>221</v>
      </c>
      <c r="C69" s="10">
        <f t="shared" si="7"/>
        <v>10.179640718562874</v>
      </c>
      <c r="E69" s="1" t="s">
        <v>366</v>
      </c>
      <c r="F69" s="97">
        <v>24</v>
      </c>
      <c r="G69" s="101">
        <f t="shared" si="6"/>
        <v>1.059135039717564</v>
      </c>
    </row>
    <row r="70" spans="1:7" ht="12.75">
      <c r="A70" s="4" t="s">
        <v>367</v>
      </c>
      <c r="B70" s="97">
        <v>136</v>
      </c>
      <c r="C70" s="10">
        <f t="shared" si="7"/>
        <v>6.2643942883463835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47</v>
      </c>
      <c r="C71" s="40">
        <f t="shared" si="7"/>
        <v>2.164900967296177</v>
      </c>
      <c r="D71" s="41"/>
      <c r="E71" s="9" t="s">
        <v>369</v>
      </c>
      <c r="F71" s="103">
        <v>151</v>
      </c>
      <c r="G71" s="104">
        <f t="shared" si="6"/>
        <v>6.6637246248896735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2018</v>
      </c>
      <c r="C9" s="81">
        <f>(B9/$B$9)*100</f>
        <v>100</v>
      </c>
      <c r="D9" s="65"/>
      <c r="E9" s="79" t="s">
        <v>381</v>
      </c>
      <c r="F9" s="80">
        <v>1112</v>
      </c>
      <c r="G9" s="81">
        <f>(F9/$F$9)*100</f>
        <v>100</v>
      </c>
    </row>
    <row r="10" spans="1:7" ht="12.75">
      <c r="A10" s="82" t="s">
        <v>382</v>
      </c>
      <c r="B10" s="97">
        <v>1140</v>
      </c>
      <c r="C10" s="105">
        <f>(B10/$B$9)*100</f>
        <v>56.49157581764123</v>
      </c>
      <c r="D10" s="65"/>
      <c r="E10" s="78" t="s">
        <v>383</v>
      </c>
      <c r="F10" s="97">
        <v>64</v>
      </c>
      <c r="G10" s="105">
        <f aca="true" t="shared" si="0" ref="G10:G19">(F10/$F$9)*100</f>
        <v>5.755395683453238</v>
      </c>
    </row>
    <row r="11" spans="1:7" ht="12.75">
      <c r="A11" s="82" t="s">
        <v>384</v>
      </c>
      <c r="B11" s="97">
        <v>1140</v>
      </c>
      <c r="C11" s="105">
        <f aca="true" t="shared" si="1" ref="C11:C16">(B11/$B$9)*100</f>
        <v>56.49157581764123</v>
      </c>
      <c r="D11" s="65"/>
      <c r="E11" s="78" t="s">
        <v>385</v>
      </c>
      <c r="F11" s="97">
        <v>52</v>
      </c>
      <c r="G11" s="105">
        <f t="shared" si="0"/>
        <v>4.676258992805756</v>
      </c>
    </row>
    <row r="12" spans="1:7" ht="12.75">
      <c r="A12" s="82" t="s">
        <v>386</v>
      </c>
      <c r="B12" s="97">
        <v>1075</v>
      </c>
      <c r="C12" s="105">
        <f>(B12/$B$9)*100</f>
        <v>53.27056491575818</v>
      </c>
      <c r="D12" s="65"/>
      <c r="E12" s="78" t="s">
        <v>387</v>
      </c>
      <c r="F12" s="97">
        <v>149</v>
      </c>
      <c r="G12" s="105">
        <f t="shared" si="0"/>
        <v>13.399280575539569</v>
      </c>
    </row>
    <row r="13" spans="1:7" ht="12.75">
      <c r="A13" s="82" t="s">
        <v>388</v>
      </c>
      <c r="B13" s="97">
        <v>65</v>
      </c>
      <c r="C13" s="105">
        <f>(B13/$B$9)*100</f>
        <v>3.221010901883053</v>
      </c>
      <c r="D13" s="65"/>
      <c r="E13" s="78" t="s">
        <v>389</v>
      </c>
      <c r="F13" s="97">
        <v>135</v>
      </c>
      <c r="G13" s="105">
        <f t="shared" si="0"/>
        <v>12.140287769784171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211</v>
      </c>
      <c r="G14" s="105">
        <f t="shared" si="0"/>
        <v>18.974820143884894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176</v>
      </c>
      <c r="G15" s="105">
        <f t="shared" si="0"/>
        <v>15.827338129496402</v>
      </c>
    </row>
    <row r="16" spans="1:7" ht="12.75">
      <c r="A16" s="82" t="s">
        <v>67</v>
      </c>
      <c r="B16" s="97">
        <v>878</v>
      </c>
      <c r="C16" s="105">
        <f t="shared" si="1"/>
        <v>43.50842418235877</v>
      </c>
      <c r="D16" s="65"/>
      <c r="E16" s="78" t="s">
        <v>68</v>
      </c>
      <c r="F16" s="97">
        <v>103</v>
      </c>
      <c r="G16" s="105">
        <f t="shared" si="0"/>
        <v>9.262589928057553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146</v>
      </c>
      <c r="G17" s="105">
        <f t="shared" si="0"/>
        <v>13.129496402877697</v>
      </c>
    </row>
    <row r="18" spans="1:7" ht="12.75">
      <c r="A18" s="77" t="s">
        <v>70</v>
      </c>
      <c r="B18" s="80">
        <v>1056</v>
      </c>
      <c r="C18" s="81">
        <f>(B18/$B$18)*100</f>
        <v>100</v>
      </c>
      <c r="D18" s="65"/>
      <c r="E18" s="78" t="s">
        <v>170</v>
      </c>
      <c r="F18" s="97">
        <v>55</v>
      </c>
      <c r="G18" s="105">
        <f t="shared" si="0"/>
        <v>4.946043165467626</v>
      </c>
    </row>
    <row r="19" spans="1:9" ht="12.75">
      <c r="A19" s="82" t="s">
        <v>382</v>
      </c>
      <c r="B19" s="97">
        <v>565</v>
      </c>
      <c r="C19" s="105">
        <f>(B19/$B$18)*100</f>
        <v>53.503787878787875</v>
      </c>
      <c r="D19" s="65"/>
      <c r="E19" s="78" t="s">
        <v>169</v>
      </c>
      <c r="F19" s="98">
        <v>21</v>
      </c>
      <c r="G19" s="105">
        <f t="shared" si="0"/>
        <v>1.8884892086330936</v>
      </c>
      <c r="I19" s="118"/>
    </row>
    <row r="20" spans="1:7" ht="12.75">
      <c r="A20" s="82" t="s">
        <v>384</v>
      </c>
      <c r="B20" s="97">
        <v>565</v>
      </c>
      <c r="C20" s="105">
        <f>(B20/$B$18)*100</f>
        <v>53.503787878787875</v>
      </c>
      <c r="D20" s="65"/>
      <c r="E20" s="78" t="s">
        <v>71</v>
      </c>
      <c r="F20" s="97">
        <v>45380</v>
      </c>
      <c r="G20" s="112" t="s">
        <v>261</v>
      </c>
    </row>
    <row r="21" spans="1:7" ht="12.75">
      <c r="A21" s="82" t="s">
        <v>386</v>
      </c>
      <c r="B21" s="97">
        <v>535</v>
      </c>
      <c r="C21" s="105">
        <f>(B21/$B$18)*100</f>
        <v>50.66287878787878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795</v>
      </c>
      <c r="G22" s="105">
        <f>(F22/$F$9)*100</f>
        <v>71.49280575539568</v>
      </c>
    </row>
    <row r="23" spans="1:7" ht="12.75">
      <c r="A23" s="77" t="s">
        <v>73</v>
      </c>
      <c r="B23" s="80">
        <v>100</v>
      </c>
      <c r="C23" s="81">
        <f>(B23/$B$23)*100</f>
        <v>100</v>
      </c>
      <c r="D23" s="65"/>
      <c r="E23" s="78" t="s">
        <v>74</v>
      </c>
      <c r="F23" s="97">
        <v>55820</v>
      </c>
      <c r="G23" s="112" t="s">
        <v>261</v>
      </c>
    </row>
    <row r="24" spans="1:7" ht="12.75">
      <c r="A24" s="82" t="s">
        <v>75</v>
      </c>
      <c r="B24" s="97">
        <v>42</v>
      </c>
      <c r="C24" s="105">
        <f>(B24/$B$23)*100</f>
        <v>42</v>
      </c>
      <c r="D24" s="65"/>
      <c r="E24" s="78" t="s">
        <v>76</v>
      </c>
      <c r="F24" s="97">
        <v>490</v>
      </c>
      <c r="G24" s="105">
        <f>(F24/$F$9)*100</f>
        <v>44.064748201438846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12891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3.0575539568345325</v>
      </c>
    </row>
    <row r="27" spans="1:7" ht="12.75">
      <c r="A27" s="77" t="s">
        <v>85</v>
      </c>
      <c r="B27" s="80">
        <v>1037</v>
      </c>
      <c r="C27" s="81">
        <f>(B27/$B$27)*100</f>
        <v>100</v>
      </c>
      <c r="D27" s="65"/>
      <c r="E27" s="78" t="s">
        <v>78</v>
      </c>
      <c r="F27" s="98">
        <v>7895</v>
      </c>
      <c r="G27" s="112" t="s">
        <v>261</v>
      </c>
    </row>
    <row r="28" spans="1:7" ht="12.75">
      <c r="A28" s="82" t="s">
        <v>86</v>
      </c>
      <c r="B28" s="97">
        <v>852</v>
      </c>
      <c r="C28" s="105">
        <f aca="true" t="shared" si="2" ref="C28:C33">(B28/$B$27)*100</f>
        <v>82.16007714561235</v>
      </c>
      <c r="D28" s="65"/>
      <c r="E28" s="78" t="s">
        <v>79</v>
      </c>
      <c r="F28" s="97">
        <v>20</v>
      </c>
      <c r="G28" s="105">
        <f>(F28/$F$9)*100</f>
        <v>1.7985611510791366</v>
      </c>
    </row>
    <row r="29" spans="1:7" ht="12.75">
      <c r="A29" s="82" t="s">
        <v>87</v>
      </c>
      <c r="B29" s="97">
        <v>108</v>
      </c>
      <c r="C29" s="105">
        <f t="shared" si="2"/>
        <v>10.414657666345226</v>
      </c>
      <c r="D29" s="65"/>
      <c r="E29" s="78" t="s">
        <v>80</v>
      </c>
      <c r="F29" s="97">
        <v>885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0.4821600771456124</v>
      </c>
      <c r="D30" s="65"/>
      <c r="E30" s="78" t="s">
        <v>81</v>
      </c>
      <c r="F30" s="97">
        <v>304</v>
      </c>
      <c r="G30" s="105">
        <f>(F30/$F$9)*100</f>
        <v>27.33812949640288</v>
      </c>
    </row>
    <row r="31" spans="1:7" ht="12.75">
      <c r="A31" s="82" t="s">
        <v>115</v>
      </c>
      <c r="B31" s="97">
        <v>45</v>
      </c>
      <c r="C31" s="105">
        <f t="shared" si="2"/>
        <v>4.339440694310511</v>
      </c>
      <c r="D31" s="65"/>
      <c r="E31" s="78" t="s">
        <v>82</v>
      </c>
      <c r="F31" s="97">
        <v>22097</v>
      </c>
      <c r="G31" s="112" t="s">
        <v>261</v>
      </c>
    </row>
    <row r="32" spans="1:7" ht="12.75">
      <c r="A32" s="82" t="s">
        <v>89</v>
      </c>
      <c r="B32" s="97">
        <v>5</v>
      </c>
      <c r="C32" s="105">
        <f t="shared" si="2"/>
        <v>0.4821600771456124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</v>
      </c>
      <c r="C33" s="105">
        <f t="shared" si="2"/>
        <v>2.1215043394406945</v>
      </c>
      <c r="D33" s="65"/>
      <c r="E33" s="79" t="s">
        <v>84</v>
      </c>
      <c r="F33" s="80">
        <v>642</v>
      </c>
      <c r="G33" s="81">
        <f>(F33/$F$33)*100</f>
        <v>100</v>
      </c>
    </row>
    <row r="34" spans="1:7" ht="12.75">
      <c r="A34" s="82" t="s">
        <v>91</v>
      </c>
      <c r="B34" s="109">
        <v>30.8</v>
      </c>
      <c r="C34" s="112" t="s">
        <v>261</v>
      </c>
      <c r="D34" s="65"/>
      <c r="E34" s="78" t="s">
        <v>383</v>
      </c>
      <c r="F34" s="97">
        <v>30</v>
      </c>
      <c r="G34" s="105">
        <f aca="true" t="shared" si="3" ref="G34:G43">(F34/$F$33)*100</f>
        <v>4.672897196261682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</v>
      </c>
      <c r="G36" s="105">
        <f t="shared" si="3"/>
        <v>8.566978193146417</v>
      </c>
    </row>
    <row r="37" spans="1:7" ht="12.75">
      <c r="A37" s="77" t="s">
        <v>94</v>
      </c>
      <c r="B37" s="80">
        <v>1075</v>
      </c>
      <c r="C37" s="81">
        <f>(B37/$B$37)*100</f>
        <v>100</v>
      </c>
      <c r="D37" s="65"/>
      <c r="E37" s="78" t="s">
        <v>389</v>
      </c>
      <c r="F37" s="97">
        <v>75</v>
      </c>
      <c r="G37" s="105">
        <f t="shared" si="3"/>
        <v>11.682242990654206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123</v>
      </c>
      <c r="G38" s="105">
        <f t="shared" si="3"/>
        <v>19.158878504672895</v>
      </c>
    </row>
    <row r="39" spans="1:7" ht="12.75">
      <c r="A39" s="82" t="s">
        <v>97</v>
      </c>
      <c r="B39" s="98">
        <v>382</v>
      </c>
      <c r="C39" s="105">
        <f>(B39/$B$37)*100</f>
        <v>35.53488372093023</v>
      </c>
      <c r="D39" s="65"/>
      <c r="E39" s="78" t="s">
        <v>393</v>
      </c>
      <c r="F39" s="97">
        <v>91</v>
      </c>
      <c r="G39" s="105">
        <f t="shared" si="3"/>
        <v>14.174454828660435</v>
      </c>
    </row>
    <row r="40" spans="1:7" ht="12.75">
      <c r="A40" s="82" t="s">
        <v>98</v>
      </c>
      <c r="B40" s="98">
        <v>149</v>
      </c>
      <c r="C40" s="105">
        <f>(B40/$B$37)*100</f>
        <v>13.86046511627907</v>
      </c>
      <c r="D40" s="65"/>
      <c r="E40" s="78" t="s">
        <v>68</v>
      </c>
      <c r="F40" s="97">
        <v>88</v>
      </c>
      <c r="G40" s="105">
        <f t="shared" si="3"/>
        <v>13.707165109034266</v>
      </c>
    </row>
    <row r="41" spans="1:7" ht="12.75">
      <c r="A41" s="82" t="s">
        <v>100</v>
      </c>
      <c r="B41" s="98">
        <v>336</v>
      </c>
      <c r="C41" s="105">
        <f>(B41/$B$37)*100</f>
        <v>31.25581395348837</v>
      </c>
      <c r="D41" s="65"/>
      <c r="E41" s="78" t="s">
        <v>69</v>
      </c>
      <c r="F41" s="97">
        <v>121</v>
      </c>
      <c r="G41" s="105">
        <f t="shared" si="3"/>
        <v>18.847352024922117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43</v>
      </c>
      <c r="G42" s="105">
        <f t="shared" si="3"/>
        <v>6.697819314641744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</v>
      </c>
      <c r="G43" s="105">
        <f t="shared" si="3"/>
        <v>2.4922118380062304</v>
      </c>
    </row>
    <row r="44" spans="1:7" ht="12.75">
      <c r="A44" s="82" t="s">
        <v>291</v>
      </c>
      <c r="B44" s="98">
        <v>121</v>
      </c>
      <c r="C44" s="105">
        <f>(B44/$B$37)*100</f>
        <v>11.255813953488373</v>
      </c>
      <c r="D44" s="65"/>
      <c r="E44" s="78" t="s">
        <v>93</v>
      </c>
      <c r="F44" s="97">
        <v>58636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87</v>
      </c>
      <c r="C46" s="105">
        <f>(B46/$B$37)*100</f>
        <v>8.093023255813954</v>
      </c>
      <c r="D46" s="65"/>
      <c r="E46" s="78" t="s">
        <v>96</v>
      </c>
      <c r="F46" s="97">
        <v>30090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42813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27333</v>
      </c>
      <c r="G49" s="114" t="s">
        <v>261</v>
      </c>
    </row>
    <row r="50" spans="1:7" ht="13.5" thickTop="1">
      <c r="A50" s="82" t="s">
        <v>116</v>
      </c>
      <c r="B50" s="98">
        <v>125</v>
      </c>
      <c r="C50" s="105">
        <f t="shared" si="4"/>
        <v>11.627906976744185</v>
      </c>
      <c r="D50" s="65"/>
      <c r="E50" s="78"/>
      <c r="F50" s="86"/>
      <c r="G50" s="85"/>
    </row>
    <row r="51" spans="1:7" ht="12.75">
      <c r="A51" s="82" t="s">
        <v>117</v>
      </c>
      <c r="B51" s="98">
        <v>64</v>
      </c>
      <c r="C51" s="105">
        <f t="shared" si="4"/>
        <v>5.953488372093023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33</v>
      </c>
      <c r="C52" s="105">
        <f t="shared" si="4"/>
        <v>3.0697674418604652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142</v>
      </c>
      <c r="C53" s="105">
        <f t="shared" si="4"/>
        <v>13.209302325581396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</v>
      </c>
      <c r="C54" s="105">
        <f t="shared" si="4"/>
        <v>1.6744186046511629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1.4883720930232558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85</v>
      </c>
      <c r="C57" s="105">
        <f>(B57/$B$37)*100</f>
        <v>7.906976744186046</v>
      </c>
      <c r="D57" s="65"/>
      <c r="E57" s="79" t="s">
        <v>84</v>
      </c>
      <c r="F57" s="80">
        <v>41</v>
      </c>
      <c r="G57" s="105">
        <f>(F57/$L$57)*100</f>
        <v>6.386292834890965</v>
      </c>
      <c r="H57" s="79" t="s">
        <v>84</v>
      </c>
      <c r="L57" s="15">
        <v>642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41</v>
      </c>
      <c r="G58" s="105">
        <f>(F58/L58)*100</f>
        <v>21.465968586387437</v>
      </c>
      <c r="H58" s="78" t="s">
        <v>118</v>
      </c>
      <c r="L58" s="15">
        <v>191</v>
      </c>
    </row>
    <row r="59" spans="1:12" ht="12.75">
      <c r="A59" s="82" t="s">
        <v>112</v>
      </c>
      <c r="B59" s="98">
        <v>111</v>
      </c>
      <c r="C59" s="105">
        <f>(B59/$B$37)*100</f>
        <v>10.325581395348838</v>
      </c>
      <c r="D59" s="65"/>
      <c r="E59" s="78" t="s">
        <v>120</v>
      </c>
      <c r="F59" s="97">
        <v>41</v>
      </c>
      <c r="G59" s="105">
        <f>(F59/L59)*100</f>
        <v>51.24999999999999</v>
      </c>
      <c r="H59" s="78" t="s">
        <v>120</v>
      </c>
      <c r="L59" s="15">
        <v>80</v>
      </c>
    </row>
    <row r="60" spans="1:7" ht="12.75">
      <c r="A60" s="82" t="s">
        <v>113</v>
      </c>
      <c r="B60" s="98">
        <v>230</v>
      </c>
      <c r="C60" s="105">
        <f>(B60/$B$37)*100</f>
        <v>21.3953488372093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100</v>
      </c>
      <c r="C62" s="105">
        <f>(B62/$B$37)*100</f>
        <v>9.30232558139535</v>
      </c>
      <c r="D62" s="65"/>
      <c r="E62" s="79" t="s">
        <v>123</v>
      </c>
      <c r="F62" s="80">
        <v>41</v>
      </c>
      <c r="G62" s="105">
        <f>(F62/L62)*100</f>
        <v>31.782945736434108</v>
      </c>
      <c r="H62" s="79" t="s">
        <v>394</v>
      </c>
      <c r="L62" s="15">
        <v>129</v>
      </c>
    </row>
    <row r="63" spans="1:12" ht="12.75">
      <c r="A63" s="61" t="s">
        <v>293</v>
      </c>
      <c r="B63" s="98">
        <v>65</v>
      </c>
      <c r="C63" s="105">
        <f>(B63/$B$37)*100</f>
        <v>6.046511627906977</v>
      </c>
      <c r="D63" s="65"/>
      <c r="E63" s="78" t="s">
        <v>118</v>
      </c>
      <c r="F63" s="97">
        <v>41</v>
      </c>
      <c r="G63" s="105">
        <f>(F63/L63)*100</f>
        <v>51.89873417721519</v>
      </c>
      <c r="H63" s="78" t="s">
        <v>118</v>
      </c>
      <c r="L63" s="15">
        <v>79</v>
      </c>
    </row>
    <row r="64" spans="1:12" ht="12.75">
      <c r="A64" s="82" t="s">
        <v>114</v>
      </c>
      <c r="B64" s="98">
        <v>86</v>
      </c>
      <c r="C64" s="105">
        <f>(B64/$B$37)*100</f>
        <v>8</v>
      </c>
      <c r="D64" s="65"/>
      <c r="E64" s="78" t="s">
        <v>120</v>
      </c>
      <c r="F64" s="97">
        <v>41</v>
      </c>
      <c r="G64" s="105">
        <f>(F64/L64)*100</f>
        <v>68.33333333333333</v>
      </c>
      <c r="H64" s="78" t="s">
        <v>120</v>
      </c>
      <c r="L64" s="15">
        <v>60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195</v>
      </c>
      <c r="G66" s="105">
        <f aca="true" t="shared" si="5" ref="G66:G71">(F66/L66)*100</f>
        <v>8.605472197705208</v>
      </c>
      <c r="H66" s="79" t="s">
        <v>124</v>
      </c>
      <c r="L66" s="15">
        <v>2266</v>
      </c>
    </row>
    <row r="67" spans="1:12" ht="12.75">
      <c r="A67" s="82" t="s">
        <v>126</v>
      </c>
      <c r="B67" s="97">
        <v>719</v>
      </c>
      <c r="C67" s="105">
        <f>(B67/$B$37)*100</f>
        <v>66.88372093023256</v>
      </c>
      <c r="D67" s="65"/>
      <c r="E67" s="78" t="s">
        <v>262</v>
      </c>
      <c r="F67" s="97">
        <v>146</v>
      </c>
      <c r="G67" s="105">
        <f t="shared" si="5"/>
        <v>7.430025445292621</v>
      </c>
      <c r="H67" s="78" t="s">
        <v>262</v>
      </c>
      <c r="L67" s="15">
        <v>1965</v>
      </c>
    </row>
    <row r="68" spans="1:12" ht="12.75">
      <c r="A68" s="82" t="s">
        <v>128</v>
      </c>
      <c r="B68" s="97">
        <v>232</v>
      </c>
      <c r="C68" s="105">
        <f>(B68/$B$37)*100</f>
        <v>21.58139534883721</v>
      </c>
      <c r="D68" s="65"/>
      <c r="E68" s="78" t="s">
        <v>127</v>
      </c>
      <c r="F68" s="97">
        <v>9</v>
      </c>
      <c r="G68" s="105">
        <f t="shared" si="5"/>
        <v>1.4851485148514851</v>
      </c>
      <c r="H68" s="78" t="s">
        <v>127</v>
      </c>
      <c r="L68" s="15">
        <v>606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49</v>
      </c>
      <c r="G69" s="105">
        <f t="shared" si="5"/>
        <v>16.27906976744186</v>
      </c>
      <c r="H69" s="78" t="s">
        <v>129</v>
      </c>
      <c r="L69" s="15">
        <v>301</v>
      </c>
    </row>
    <row r="70" spans="1:12" ht="12.75">
      <c r="A70" s="82" t="s">
        <v>376</v>
      </c>
      <c r="B70" s="97">
        <v>120</v>
      </c>
      <c r="C70" s="105">
        <f>(B70/$B$37)*100</f>
        <v>11.162790697674419</v>
      </c>
      <c r="D70" s="65"/>
      <c r="E70" s="78" t="s">
        <v>130</v>
      </c>
      <c r="F70" s="97">
        <v>8</v>
      </c>
      <c r="G70" s="105">
        <f t="shared" si="5"/>
        <v>3.8834951456310676</v>
      </c>
      <c r="H70" s="78" t="s">
        <v>130</v>
      </c>
      <c r="L70" s="15">
        <v>206</v>
      </c>
    </row>
    <row r="71" spans="1:12" ht="13.5" thickBot="1">
      <c r="A71" s="90" t="s">
        <v>371</v>
      </c>
      <c r="B71" s="110">
        <v>4</v>
      </c>
      <c r="C71" s="111">
        <f>(B71/$B$37)*100</f>
        <v>0.37209302325581395</v>
      </c>
      <c r="D71" s="91"/>
      <c r="E71" s="92" t="s">
        <v>131</v>
      </c>
      <c r="F71" s="110">
        <v>86</v>
      </c>
      <c r="G71" s="119">
        <f t="shared" si="5"/>
        <v>14.144736842105262</v>
      </c>
      <c r="H71" s="92" t="s">
        <v>131</v>
      </c>
      <c r="L71" s="15">
        <v>608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2808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1127</v>
      </c>
      <c r="G9" s="81">
        <f>(F9/$F$9)*100</f>
        <v>100</v>
      </c>
      <c r="I9" s="53"/>
    </row>
    <row r="10" spans="1:7" ht="12.75">
      <c r="A10" s="36" t="s">
        <v>137</v>
      </c>
      <c r="B10" s="97">
        <v>1459</v>
      </c>
      <c r="C10" s="105">
        <f aca="true" t="shared" si="0" ref="C10:C18">(B10/$B$8)*100</f>
        <v>51.958689458689456</v>
      </c>
      <c r="E10" s="32" t="s">
        <v>138</v>
      </c>
      <c r="F10" s="97">
        <v>1111</v>
      </c>
      <c r="G10" s="105">
        <f>(F10/$F$9)*100</f>
        <v>98.58030168589174</v>
      </c>
    </row>
    <row r="11" spans="1:7" ht="12.75">
      <c r="A11" s="36" t="s">
        <v>139</v>
      </c>
      <c r="B11" s="97">
        <v>172</v>
      </c>
      <c r="C11" s="105">
        <f t="shared" si="0"/>
        <v>6.1253561253561255</v>
      </c>
      <c r="E11" s="32" t="s">
        <v>140</v>
      </c>
      <c r="F11" s="97">
        <v>8</v>
      </c>
      <c r="G11" s="105">
        <f>(F11/$F$9)*100</f>
        <v>0.709849157054126</v>
      </c>
    </row>
    <row r="12" spans="1:7" ht="12.75">
      <c r="A12" s="36" t="s">
        <v>141</v>
      </c>
      <c r="B12" s="97">
        <v>666</v>
      </c>
      <c r="C12" s="105">
        <f t="shared" si="0"/>
        <v>23.717948717948715</v>
      </c>
      <c r="E12" s="32" t="s">
        <v>142</v>
      </c>
      <c r="F12" s="97">
        <v>8</v>
      </c>
      <c r="G12" s="105">
        <f>(F12/$F$9)*100</f>
        <v>0.709849157054126</v>
      </c>
    </row>
    <row r="13" spans="1:7" ht="12.75">
      <c r="A13" s="36" t="s">
        <v>143</v>
      </c>
      <c r="B13" s="97">
        <v>285</v>
      </c>
      <c r="C13" s="105">
        <f t="shared" si="0"/>
        <v>10.149572649572649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115</v>
      </c>
      <c r="C14" s="105">
        <f t="shared" si="0"/>
        <v>4.095441595441596</v>
      </c>
      <c r="E14" s="42" t="s">
        <v>145</v>
      </c>
      <c r="F14" s="80">
        <v>560</v>
      </c>
      <c r="G14" s="81">
        <f>(F14/$F$14)*100</f>
        <v>100</v>
      </c>
    </row>
    <row r="15" spans="1:7" ht="12.75">
      <c r="A15" s="36" t="s">
        <v>146</v>
      </c>
      <c r="B15" s="97">
        <v>94</v>
      </c>
      <c r="C15" s="105">
        <f t="shared" si="0"/>
        <v>3.347578347578348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17</v>
      </c>
      <c r="C17" s="105">
        <f t="shared" si="0"/>
        <v>0.6054131054131053</v>
      </c>
      <c r="E17" s="1" t="s">
        <v>151</v>
      </c>
      <c r="F17" s="97">
        <v>5</v>
      </c>
      <c r="G17" s="105">
        <f aca="true" t="shared" si="1" ref="G17:G23">(F17/$F$14)*100</f>
        <v>0.8928571428571428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73</v>
      </c>
      <c r="G18" s="105">
        <f t="shared" si="1"/>
        <v>13.035714285714286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173</v>
      </c>
      <c r="G19" s="105">
        <f t="shared" si="1"/>
        <v>30.892857142857146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158</v>
      </c>
      <c r="G20" s="105">
        <f t="shared" si="1"/>
        <v>28.214285714285715</v>
      </c>
    </row>
    <row r="21" spans="1:7" ht="12.75">
      <c r="A21" s="36" t="s">
        <v>156</v>
      </c>
      <c r="B21" s="98">
        <v>9</v>
      </c>
      <c r="C21" s="105">
        <f aca="true" t="shared" si="2" ref="C21:C28">(B21/$B$8)*100</f>
        <v>0.3205128205128205</v>
      </c>
      <c r="E21" s="1" t="s">
        <v>157</v>
      </c>
      <c r="F21" s="97">
        <v>115</v>
      </c>
      <c r="G21" s="105">
        <f t="shared" si="1"/>
        <v>20.535714285714285</v>
      </c>
    </row>
    <row r="22" spans="1:7" ht="12.75">
      <c r="A22" s="36" t="s">
        <v>158</v>
      </c>
      <c r="B22" s="98">
        <v>39</v>
      </c>
      <c r="C22" s="105">
        <f t="shared" si="2"/>
        <v>1.3888888888888888</v>
      </c>
      <c r="E22" s="1" t="s">
        <v>159</v>
      </c>
      <c r="F22" s="97">
        <v>36</v>
      </c>
      <c r="G22" s="105">
        <f t="shared" si="1"/>
        <v>6.428571428571428</v>
      </c>
    </row>
    <row r="23" spans="1:7" ht="12.75">
      <c r="A23" s="36" t="s">
        <v>160</v>
      </c>
      <c r="B23" s="98">
        <v>43</v>
      </c>
      <c r="C23" s="105">
        <f t="shared" si="2"/>
        <v>1.5313390313390314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230</v>
      </c>
      <c r="C24" s="105">
        <f t="shared" si="2"/>
        <v>8.190883190883191</v>
      </c>
      <c r="E24" s="1" t="s">
        <v>163</v>
      </c>
      <c r="F24" s="97">
        <v>215100</v>
      </c>
      <c r="G24" s="112" t="s">
        <v>261</v>
      </c>
    </row>
    <row r="25" spans="1:7" ht="12.75">
      <c r="A25" s="36" t="s">
        <v>164</v>
      </c>
      <c r="B25" s="97">
        <v>280</v>
      </c>
      <c r="C25" s="105">
        <f t="shared" si="2"/>
        <v>9.971509971509972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256</v>
      </c>
      <c r="C26" s="105">
        <f t="shared" si="2"/>
        <v>9.116809116809117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1098</v>
      </c>
      <c r="C27" s="105">
        <f t="shared" si="2"/>
        <v>39.1025641025641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853</v>
      </c>
      <c r="C28" s="105">
        <f t="shared" si="2"/>
        <v>30.37749287749288</v>
      </c>
      <c r="E28" s="32" t="s">
        <v>176</v>
      </c>
      <c r="F28" s="97">
        <v>303</v>
      </c>
      <c r="G28" s="105">
        <f aca="true" t="shared" si="3" ref="G28:G35">(F28/$F$14)*100</f>
        <v>54.107142857142854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20</v>
      </c>
      <c r="C31" s="105">
        <f aca="true" t="shared" si="4" ref="C31:C39">(B31/$B$8)*100</f>
        <v>0.7122507122507122</v>
      </c>
      <c r="E31" s="32" t="s">
        <v>181</v>
      </c>
      <c r="F31" s="97">
        <v>5</v>
      </c>
      <c r="G31" s="105">
        <f t="shared" si="3"/>
        <v>0.8928571428571428</v>
      </c>
    </row>
    <row r="32" spans="1:7" ht="12.75">
      <c r="A32" s="36" t="s">
        <v>182</v>
      </c>
      <c r="B32" s="97">
        <v>57</v>
      </c>
      <c r="C32" s="105">
        <f t="shared" si="4"/>
        <v>2.02991452991453</v>
      </c>
      <c r="E32" s="32" t="s">
        <v>183</v>
      </c>
      <c r="F32" s="97">
        <v>24</v>
      </c>
      <c r="G32" s="105">
        <f t="shared" si="3"/>
        <v>4.285714285714286</v>
      </c>
    </row>
    <row r="33" spans="1:7" ht="12.75">
      <c r="A33" s="36" t="s">
        <v>184</v>
      </c>
      <c r="B33" s="97">
        <v>359</v>
      </c>
      <c r="C33" s="105">
        <f t="shared" si="4"/>
        <v>12.784900284900285</v>
      </c>
      <c r="E33" s="32" t="s">
        <v>185</v>
      </c>
      <c r="F33" s="97">
        <v>90</v>
      </c>
      <c r="G33" s="105">
        <f t="shared" si="3"/>
        <v>16.071428571428573</v>
      </c>
    </row>
    <row r="34" spans="1:7" ht="12.75">
      <c r="A34" s="36" t="s">
        <v>186</v>
      </c>
      <c r="B34" s="97">
        <v>676</v>
      </c>
      <c r="C34" s="105">
        <f t="shared" si="4"/>
        <v>24.074074074074073</v>
      </c>
      <c r="E34" s="32" t="s">
        <v>187</v>
      </c>
      <c r="F34" s="97">
        <v>85</v>
      </c>
      <c r="G34" s="105">
        <f t="shared" si="3"/>
        <v>15.178571428571427</v>
      </c>
    </row>
    <row r="35" spans="1:7" ht="12.75">
      <c r="A35" s="36" t="s">
        <v>188</v>
      </c>
      <c r="B35" s="97">
        <v>494</v>
      </c>
      <c r="C35" s="105">
        <f t="shared" si="4"/>
        <v>17.59259259259259</v>
      </c>
      <c r="E35" s="32" t="s">
        <v>189</v>
      </c>
      <c r="F35" s="97">
        <v>99</v>
      </c>
      <c r="G35" s="105">
        <f t="shared" si="3"/>
        <v>17.67857142857143</v>
      </c>
    </row>
    <row r="36" spans="1:7" ht="12.75">
      <c r="A36" s="36" t="s">
        <v>190</v>
      </c>
      <c r="B36" s="97">
        <v>416</v>
      </c>
      <c r="C36" s="105">
        <f t="shared" si="4"/>
        <v>14.814814814814813</v>
      </c>
      <c r="E36" s="32" t="s">
        <v>191</v>
      </c>
      <c r="F36" s="97">
        <v>1596</v>
      </c>
      <c r="G36" s="112" t="s">
        <v>261</v>
      </c>
    </row>
    <row r="37" spans="1:7" ht="12.75">
      <c r="A37" s="36" t="s">
        <v>192</v>
      </c>
      <c r="B37" s="97">
        <v>281</v>
      </c>
      <c r="C37" s="105">
        <f t="shared" si="4"/>
        <v>10.007122507122507</v>
      </c>
      <c r="E37" s="32" t="s">
        <v>193</v>
      </c>
      <c r="F37" s="97">
        <v>257</v>
      </c>
      <c r="G37" s="105">
        <f>(F37/$F$14)*100</f>
        <v>45.89285714285714</v>
      </c>
    </row>
    <row r="38" spans="1:7" ht="12.75">
      <c r="A38" s="36" t="s">
        <v>194</v>
      </c>
      <c r="B38" s="97">
        <v>237</v>
      </c>
      <c r="C38" s="105">
        <f t="shared" si="4"/>
        <v>8.44017094017094</v>
      </c>
      <c r="E38" s="32" t="s">
        <v>191</v>
      </c>
      <c r="F38" s="97">
        <v>549</v>
      </c>
      <c r="G38" s="112" t="s">
        <v>261</v>
      </c>
    </row>
    <row r="39" spans="1:7" ht="12.75">
      <c r="A39" s="36" t="s">
        <v>195</v>
      </c>
      <c r="B39" s="97">
        <v>268</v>
      </c>
      <c r="C39" s="105">
        <f t="shared" si="4"/>
        <v>9.544159544159545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1127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171</v>
      </c>
      <c r="G43" s="105">
        <f aca="true" t="shared" si="5" ref="G43:G48">(F43/$F$14)*100</f>
        <v>30.53571428571429</v>
      </c>
    </row>
    <row r="44" spans="1:7" ht="12.75">
      <c r="A44" s="36" t="s">
        <v>209</v>
      </c>
      <c r="B44" s="98">
        <v>184</v>
      </c>
      <c r="C44" s="105">
        <f aca="true" t="shared" si="6" ref="C44:C49">(B44/$B$42)*100</f>
        <v>16.3265306122449</v>
      </c>
      <c r="E44" s="32" t="s">
        <v>210</v>
      </c>
      <c r="F44" s="97">
        <v>84</v>
      </c>
      <c r="G44" s="105">
        <f t="shared" si="5"/>
        <v>15</v>
      </c>
    </row>
    <row r="45" spans="1:7" ht="12.75">
      <c r="A45" s="36" t="s">
        <v>211</v>
      </c>
      <c r="B45" s="98">
        <v>303</v>
      </c>
      <c r="C45" s="105">
        <f t="shared" si="6"/>
        <v>26.88553682342502</v>
      </c>
      <c r="E45" s="32" t="s">
        <v>212</v>
      </c>
      <c r="F45" s="97">
        <v>62</v>
      </c>
      <c r="G45" s="105">
        <f t="shared" si="5"/>
        <v>11.071428571428571</v>
      </c>
    </row>
    <row r="46" spans="1:7" ht="12.75">
      <c r="A46" s="36" t="s">
        <v>213</v>
      </c>
      <c r="B46" s="98">
        <v>197</v>
      </c>
      <c r="C46" s="105">
        <f t="shared" si="6"/>
        <v>17.48003549245785</v>
      </c>
      <c r="E46" s="32" t="s">
        <v>214</v>
      </c>
      <c r="F46" s="97">
        <v>90</v>
      </c>
      <c r="G46" s="105">
        <f t="shared" si="5"/>
        <v>16.071428571428573</v>
      </c>
    </row>
    <row r="47" spans="1:7" ht="12.75">
      <c r="A47" s="36" t="s">
        <v>215</v>
      </c>
      <c r="B47" s="97">
        <v>187</v>
      </c>
      <c r="C47" s="105">
        <f t="shared" si="6"/>
        <v>16.592724046140194</v>
      </c>
      <c r="E47" s="32" t="s">
        <v>216</v>
      </c>
      <c r="F47" s="97">
        <v>41</v>
      </c>
      <c r="G47" s="105">
        <f t="shared" si="5"/>
        <v>7.321428571428572</v>
      </c>
    </row>
    <row r="48" spans="1:7" ht="12.75">
      <c r="A48" s="36" t="s">
        <v>217</v>
      </c>
      <c r="B48" s="97">
        <v>123</v>
      </c>
      <c r="C48" s="105">
        <f t="shared" si="6"/>
        <v>10.913930789707187</v>
      </c>
      <c r="E48" s="32" t="s">
        <v>218</v>
      </c>
      <c r="F48" s="97">
        <v>112</v>
      </c>
      <c r="G48" s="105">
        <f t="shared" si="5"/>
        <v>20</v>
      </c>
    </row>
    <row r="49" spans="1:7" ht="12.75">
      <c r="A49" s="36" t="s">
        <v>219</v>
      </c>
      <c r="B49" s="97">
        <v>133</v>
      </c>
      <c r="C49" s="105">
        <f t="shared" si="6"/>
        <v>11.801242236024844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443</v>
      </c>
      <c r="G51" s="81">
        <f>(F51/F$51)*100</f>
        <v>100</v>
      </c>
    </row>
    <row r="52" spans="1:7" ht="12.75">
      <c r="A52" s="4" t="s">
        <v>223</v>
      </c>
      <c r="B52" s="97">
        <v>96</v>
      </c>
      <c r="C52" s="105">
        <f>(B52/$B$42)*100</f>
        <v>8.518189884649512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481</v>
      </c>
      <c r="C53" s="105">
        <f>(B53/$B$42)*100</f>
        <v>42.67968056787932</v>
      </c>
      <c r="E53" s="32" t="s">
        <v>226</v>
      </c>
      <c r="F53" s="97">
        <v>7</v>
      </c>
      <c r="G53" s="105">
        <f>(F53/F$51)*100</f>
        <v>1.580135440180587</v>
      </c>
    </row>
    <row r="54" spans="1:7" ht="12.75">
      <c r="A54" s="4" t="s">
        <v>227</v>
      </c>
      <c r="B54" s="97">
        <v>411</v>
      </c>
      <c r="C54" s="105">
        <f>(B54/$B$42)*100</f>
        <v>36.46850044365572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139</v>
      </c>
      <c r="C55" s="105">
        <f>(B55/$B$42)*100</f>
        <v>12.33362910381544</v>
      </c>
      <c r="E55" s="32" t="s">
        <v>230</v>
      </c>
      <c r="F55" s="97">
        <v>31</v>
      </c>
      <c r="G55" s="105">
        <f t="shared" si="7"/>
        <v>6.997742663656885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211</v>
      </c>
      <c r="G56" s="105">
        <f t="shared" si="7"/>
        <v>47.629796839729124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119</v>
      </c>
      <c r="G57" s="105">
        <f t="shared" si="7"/>
        <v>26.86230248306998</v>
      </c>
    </row>
    <row r="58" spans="1:7" ht="12.75">
      <c r="A58" s="36" t="s">
        <v>234</v>
      </c>
      <c r="B58" s="97">
        <v>957</v>
      </c>
      <c r="C58" s="105">
        <f aca="true" t="shared" si="8" ref="C58:C66">(B58/$B$42)*100</f>
        <v>84.91570541259982</v>
      </c>
      <c r="E58" s="32" t="s">
        <v>235</v>
      </c>
      <c r="F58" s="97">
        <v>17</v>
      </c>
      <c r="G58" s="105">
        <f t="shared" si="7"/>
        <v>3.837471783295711</v>
      </c>
    </row>
    <row r="59" spans="1:7" ht="12.75">
      <c r="A59" s="36" t="s">
        <v>236</v>
      </c>
      <c r="B59" s="97">
        <v>13</v>
      </c>
      <c r="C59" s="105">
        <f t="shared" si="8"/>
        <v>1.1535048802129548</v>
      </c>
      <c r="E59" s="32" t="s">
        <v>237</v>
      </c>
      <c r="F59" s="98">
        <v>33</v>
      </c>
      <c r="G59" s="105">
        <f t="shared" si="7"/>
        <v>7.44920993227991</v>
      </c>
    </row>
    <row r="60" spans="1:7" ht="12.75">
      <c r="A60" s="36" t="s">
        <v>238</v>
      </c>
      <c r="B60" s="97">
        <v>112</v>
      </c>
      <c r="C60" s="105">
        <f t="shared" si="8"/>
        <v>9.937888198757763</v>
      </c>
      <c r="E60" s="32" t="s">
        <v>239</v>
      </c>
      <c r="F60" s="97">
        <v>25</v>
      </c>
      <c r="G60" s="105">
        <f t="shared" si="7"/>
        <v>5.643340857787811</v>
      </c>
    </row>
    <row r="61" spans="1:7" ht="12.75">
      <c r="A61" s="36" t="s">
        <v>240</v>
      </c>
      <c r="B61" s="97">
        <v>45</v>
      </c>
      <c r="C61" s="105">
        <f t="shared" si="8"/>
        <v>3.9929015084294592</v>
      </c>
      <c r="E61" s="32" t="s">
        <v>163</v>
      </c>
      <c r="F61" s="97">
        <v>718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41</v>
      </c>
      <c r="G65" s="105">
        <f aca="true" t="shared" si="9" ref="G65:G71">(F65/F$51)*100</f>
        <v>9.255079006772009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63</v>
      </c>
      <c r="G66" s="105">
        <f t="shared" si="9"/>
        <v>14.221218961625281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85</v>
      </c>
      <c r="G67" s="105">
        <f t="shared" si="9"/>
        <v>19.187358916478555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46</v>
      </c>
      <c r="G68" s="105">
        <f t="shared" si="9"/>
        <v>10.383747178329571</v>
      </c>
    </row>
    <row r="69" spans="1:7" ht="12.75">
      <c r="A69" s="36" t="s">
        <v>249</v>
      </c>
      <c r="B69" s="97">
        <v>6</v>
      </c>
      <c r="C69" s="105">
        <f>(B69/$B$42)*100</f>
        <v>0.5323868677905945</v>
      </c>
      <c r="E69" s="32" t="s">
        <v>216</v>
      </c>
      <c r="F69" s="97">
        <v>48</v>
      </c>
      <c r="G69" s="105">
        <f t="shared" si="9"/>
        <v>10.835214446952596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135</v>
      </c>
      <c r="G70" s="105">
        <f t="shared" si="9"/>
        <v>30.474040632054177</v>
      </c>
    </row>
    <row r="71" spans="1:7" ht="12.75">
      <c r="A71" s="54" t="s">
        <v>252</v>
      </c>
      <c r="B71" s="103">
        <v>13</v>
      </c>
      <c r="C71" s="115">
        <f>(B71/$B$42)*100</f>
        <v>1.1535048802129548</v>
      </c>
      <c r="D71" s="41"/>
      <c r="E71" s="44" t="s">
        <v>220</v>
      </c>
      <c r="F71" s="103">
        <v>25</v>
      </c>
      <c r="G71" s="115">
        <f t="shared" si="9"/>
        <v>5.643340857787811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2002-06-13T12:19:35Z</dcterms:modified>
  <cp:category/>
  <cp:version/>
  <cp:contentType/>
  <cp:contentStatus/>
</cp:coreProperties>
</file>