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<sst xmlns="http://schemas.openxmlformats.org/spreadsheetml/2006/main" count="696" uniqueCount="437">
  <si>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</si>
  <si>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</si>
  <si>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</si>
  <si>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</si>
  <si>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</si>
  <si>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</si>
  <si>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</si>
  <si>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</si>
  <si>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</si>
  <si>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</si>
  <si>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</si>
  <si>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</si>
  <si>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</si>
  <si>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</si>
  <si>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</si>
  <si>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</si>
  <si>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</si>
  <si>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</si>
  <si>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</si>
  <si>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</si>
  <si>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</si>
  <si>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</si>
  <si>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</si>
  <si>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</si>
  <si>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</si>
  <si>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</si>
  <si>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</si>
  <si>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</si>
  <si>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</si>
  <si>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</si>
  <si>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</si>
  <si>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</si>
  <si>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</si>
  <si>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</si>
  <si>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</si>
  <si>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</si>
  <si>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</si>
  <si>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</si>
  <si>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</si>
  <si>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</si>
  <si>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</si>
  <si>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</si>
  <si>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</si>
  <si>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</si>
  <si>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</si>
  <si>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</si>
  <si>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</si>
  <si>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</si>
  <si>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</si>
  <si>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</si>
  <si>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</si>
  <si>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</si>
  <si>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</si>
  <si>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</si>
  <si>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</si>
  <si>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</si>
  <si>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</si>
  <si>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</si>
  <si>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</si>
  <si>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</si>
  <si>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</si>
  <si>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</si>
  <si>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</si>
  <si>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</si>
  <si>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</si>
  <si>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</si>
  <si>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</si>
  <si>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</si>
  <si>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</si>
  <si>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</si>
  <si>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</si>
  <si>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</si>
  <si>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</si>
  <si>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</si>
  <si>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</si>
  <si>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</si>
  <si>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</si>
  <si>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</si>
  <si>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</si>
  <si>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</si>
  <si>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</si>
  <si>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</si>
  <si>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</si>
  <si>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</si>
  <si>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</si>
  <si>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</si>
  <si>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</si>
  <si>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</si>
  <si>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</si>
  <si>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</si>
  <si>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</si>
  <si>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</si>
  <si>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</si>
  <si>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</si>
  <si>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</si>
  <si>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</si>
  <si>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</si>
  <si>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</si>
  <si>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</si>
  <si>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</si>
  <si>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</si>
  <si>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</si>
  <si>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</si>
  <si>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</si>
  <si>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</si>
  <si>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</si>
  <si>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</si>
  <si>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</si>
  <si>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</si>
  <si>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</si>
  <si>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</si>
  <si>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</si>
  <si>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</si>
  <si>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</si>
  <si>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</si>
  <si>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</si>
  <si>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</si>
  <si>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</si>
  <si>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</si>
  <si>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</si>
  <si>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</si>
  <si>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</si>
  <si>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</si>
  <si>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</si>
  <si>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</si>
  <si>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</si>
  <si>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</si>
  <si>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</si>
  <si>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</si>
  <si>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</si>
  <si>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</si>
  <si>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</si>
  <si>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</si>
  <si>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</si>
  <si>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</si>
  <si>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</si>
  <si>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</si>
  <si>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</si>
  <si>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</si>
  <si>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</si>
  <si>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</si>
  <si>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</si>
  <si>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</si>
  <si>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</si>
  <si>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</si>
  <si>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</si>
  <si>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</si>
  <si>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</si>
  <si>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</si>
  <si>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</si>
  <si>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</si>
  <si>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</si>
  <si>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</si>
  <si>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</si>
  <si>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</si>
  <si>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</si>
  <si>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</si>
  <si>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</si>
  <si>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</si>
  <si>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</si>
  <si>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</si>
  <si>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</si>
  <si>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</si>
  <si>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</si>
  <si>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</si>
  <si>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</si>
  <si>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</si>
  <si>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</si>
  <si>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</si>
  <si>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</si>
  <si>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</si>
  <si>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</si>
  <si>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</si>
  <si>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</si>
  <si>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</si>
  <si>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</si>
  <si>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</si>
  <si>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</si>
  <si>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</si>
  <si>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</si>
  <si>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</si>
  <si>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</si>
  <si>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</si>
  <si>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</si>
  <si>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</si>
  <si>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</si>
  <si>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</si>
  <si>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</si>
  <si>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</si>
  <si>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</si>
  <si>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</si>
  <si>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</si>
  <si>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</si>
  <si>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</si>
  <si>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</si>
  <si>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</si>
  <si>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</si>
  <si>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</si>
  <si>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</si>
  <si>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</si>
  <si>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</si>
  <si>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</si>
  <si>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</si>
  <si>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</si>
  <si>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</si>
  <si>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</si>
  <si>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</si>
  <si>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</si>
  <si>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</si>
  <si>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</si>
  <si>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</si>
  <si>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</si>
  <si>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</si>
  <si>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</si>
  <si>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</si>
  <si>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</si>
  <si>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</si>
  <si>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</si>
  <si>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</si>
  <si>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</si>
  <si>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</si>
  <si>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</si>
  <si>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</si>
  <si>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</si>
  <si>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</si>
  <si>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</si>
  <si>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</si>
  <si>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</si>
  <si>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</si>
  <si>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</si>
  <si>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</si>
  <si>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</si>
  <si>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</si>
  <si>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</si>
  <si>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</si>
  <si>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</si>
  <si>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</si>
  <si>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</si>
  <si>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</si>
  <si>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</si>
  <si>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</si>
  <si>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</si>
  <si>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</si>
  <si>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</si>
  <si>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</si>
  <si>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</si>
  <si>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</si>
  <si>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</si>
  <si>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</si>
  <si>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</si>
  <si>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</si>
  <si>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</si>
  <si>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</si>
  <si>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</si>
  <si>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</si>
  <si>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</si>
  <si>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</si>
  <si>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</si>
  <si>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</si>
  <si>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</si>
  <si>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</si>
  <si>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</si>
  <si>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</si>
  <si>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</si>
  <si>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</si>
  <si>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</si>
  <si>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</si>
  <si>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</si>
  <si>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</si>
  <si>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</si>
  <si>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</si>
  <si>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</si>
  <si>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</si>
  <si>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</si>
  <si>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</si>
  <si>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</si>
  <si>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</si>
  <si>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</si>
  <si>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</si>
  <si>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</si>
  <si>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</si>
  <si>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</si>
  <si>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</si>
  <si>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</si>
  <si>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</si>
  <si>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</si>
  <si>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</si>
  <si>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</si>
  <si>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</si>
  <si>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</si>
  <si>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</si>
  <si>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</si>
  <si>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</si>
  <si>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</si>
  <si>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</si>
  <si>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</si>
  <si>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</si>
  <si>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</si>
  <si>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</si>
  <si>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</si>
  <si>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</si>
  <si>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</si>
  <si>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</si>
  <si>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</si>
  <si>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</si>
  <si>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</si>
  <si>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</si>
  <si>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</si>
  <si>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</si>
  <si>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</si>
  <si>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</si>
  <si>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</si>
  <si>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</si>
  <si>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</si>
  <si>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</si>
  <si>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</si>
  <si>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</si>
  <si>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</si>
  <si>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</si>
  <si>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</si>
  <si>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</si>
  <si>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</si>
  <si>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</si>
  <si>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</si>
  <si>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</si>
  <si>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</si>
  <si>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</si>
  <si>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</si>
  <si>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</si>
  <si>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</si>
  <si>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</si>
  <si>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</si>
  <si>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</si>
  <si>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</si>
  <si>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</si>
  <si>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</si>
  <si>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</si>
  <si>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</si>
  <si>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</si>
  <si>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</si>
  <si>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</si>
  <si>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</si>
  <si>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</si>
  <si>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</si>
  <si>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</si>
  <si>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</si>
  <si>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</si>
  <si>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</si>
  <si>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</si>
  <si>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</si>
  <si>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</si>
  <si>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</si>
  <si>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</si>
  <si>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</si>
  <si>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</si>
  <si>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</si>
  <si>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</si>
  <si>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</si>
  <si>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</si>
  <si>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</si>
  <si>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</si>
  <si>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</si>
  <si>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</si>
  <si>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</si>
  <si>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</si>
  <si>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</si>
  <si>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</si>
  <si>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</si>
  <si>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</si>
  <si>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</si>
  <si>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</si>
  <si>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</si>
  <si>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</si>
  <si>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</si>
  <si>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</si>
  <si>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</si>
  <si>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</si>
  <si>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</si>
  <si>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</si>
  <si>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</si>
  <si>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</si>
  <si>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</si>
  <si>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</si>
  <si>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</si>
  <si>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</si>
  <si>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</si>
  <si>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</si>
  <si>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</si>
  <si>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</si>
  <si>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</si>
  <si>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</si>
  <si>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</si>
  <si>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</si>
  <si>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</si>
  <si>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</si>
  <si>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</si>
  <si>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Ship Bottom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</si>
  <si>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Ship Bottom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</si>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</sst>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1384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1384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666</v>
      </c>
      <c r="C9" s="151">
        <f>(B9/$B$7)*100</f>
        <v>48.12138728323699</v>
      </c>
      <c r="D9" s="152"/>
      <c r="E9" s="152" t="s">
        <v>403</v>
      </c>
      <c r="F9" s="150">
        <v>80</v>
      </c>
      <c r="G9" s="153">
        <f t="shared" si="0"/>
        <v>5.780346820809249</v>
      </c>
    </row>
    <row r="10" spans="1:7" ht="12.75">
      <c r="A10" s="149" t="s">
        <v>404</v>
      </c>
      <c r="B10" s="150">
        <v>718</v>
      </c>
      <c r="C10" s="151">
        <f>(B10/$B$7)*100</f>
        <v>51.87861271676301</v>
      </c>
      <c r="D10" s="152"/>
      <c r="E10" s="152" t="s">
        <v>405</v>
      </c>
      <c r="F10" s="150">
        <v>52</v>
      </c>
      <c r="G10" s="153">
        <f t="shared" si="0"/>
        <v>3.7572254335260116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</v>
      </c>
      <c r="G11" s="153">
        <f t="shared" si="0"/>
        <v>0.36127167630057805</v>
      </c>
    </row>
    <row r="12" spans="1:7" ht="12.75">
      <c r="A12" s="149" t="s">
        <v>407</v>
      </c>
      <c r="B12" s="150">
        <v>47</v>
      </c>
      <c r="C12" s="151">
        <f aca="true" t="shared" si="1" ref="C12:C24">B12*100/B$7</f>
        <v>3.3959537572254335</v>
      </c>
      <c r="D12" s="152"/>
      <c r="E12" s="152" t="s">
        <v>408</v>
      </c>
      <c r="F12" s="150">
        <v>3</v>
      </c>
      <c r="G12" s="153">
        <f t="shared" si="0"/>
        <v>0.21676300578034682</v>
      </c>
    </row>
    <row r="13" spans="1:7" ht="12.75">
      <c r="A13" s="149" t="s">
        <v>409</v>
      </c>
      <c r="B13" s="150">
        <v>52</v>
      </c>
      <c r="C13" s="151">
        <f t="shared" si="1"/>
        <v>3.7572254335260116</v>
      </c>
      <c r="D13" s="152"/>
      <c r="E13" s="152" t="s">
        <v>410</v>
      </c>
      <c r="F13" s="150">
        <v>20</v>
      </c>
      <c r="G13" s="153">
        <f t="shared" si="0"/>
        <v>1.4450867052023122</v>
      </c>
    </row>
    <row r="14" spans="1:7" ht="12.75">
      <c r="A14" s="149" t="s">
        <v>411</v>
      </c>
      <c r="B14" s="150">
        <v>71</v>
      </c>
      <c r="C14" s="151">
        <f t="shared" si="1"/>
        <v>5.130057803468208</v>
      </c>
      <c r="D14" s="152"/>
      <c r="E14" s="152" t="s">
        <v>412</v>
      </c>
      <c r="F14" s="150">
        <v>1304</v>
      </c>
      <c r="G14" s="153">
        <f t="shared" si="0"/>
        <v>94.21965317919076</v>
      </c>
    </row>
    <row r="15" spans="1:7" ht="12.75">
      <c r="A15" s="149" t="s">
        <v>413</v>
      </c>
      <c r="B15" s="150">
        <v>58</v>
      </c>
      <c r="C15" s="151">
        <f t="shared" si="1"/>
        <v>4.190751445086705</v>
      </c>
      <c r="D15" s="152"/>
      <c r="E15" s="152" t="s">
        <v>414</v>
      </c>
      <c r="F15" s="150">
        <v>1282</v>
      </c>
      <c r="G15" s="153">
        <f t="shared" si="0"/>
        <v>92.6300578034682</v>
      </c>
    </row>
    <row r="16" spans="1:7" ht="12.75">
      <c r="A16" s="149" t="s">
        <v>415</v>
      </c>
      <c r="B16" s="150">
        <v>59</v>
      </c>
      <c r="C16" s="151">
        <f t="shared" si="1"/>
        <v>4.263005780346821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144</v>
      </c>
      <c r="C17" s="151">
        <f t="shared" si="1"/>
        <v>10.404624277456648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170</v>
      </c>
      <c r="C18" s="151">
        <f t="shared" si="1"/>
        <v>12.283236994219653</v>
      </c>
      <c r="D18" s="152"/>
      <c r="E18" s="143" t="s">
        <v>419</v>
      </c>
      <c r="F18" s="141">
        <v>1384</v>
      </c>
      <c r="G18" s="148">
        <v>100</v>
      </c>
    </row>
    <row r="19" spans="1:7" ht="12.75">
      <c r="A19" s="149" t="s">
        <v>420</v>
      </c>
      <c r="B19" s="150">
        <v>187</v>
      </c>
      <c r="C19" s="151">
        <f t="shared" si="1"/>
        <v>13.511560693641618</v>
      </c>
      <c r="D19" s="152"/>
      <c r="E19" s="152" t="s">
        <v>421</v>
      </c>
      <c r="F19" s="150">
        <v>1384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117</v>
      </c>
      <c r="C20" s="151">
        <f t="shared" si="1"/>
        <v>8.453757225433526</v>
      </c>
      <c r="D20" s="152"/>
      <c r="E20" s="152" t="s">
        <v>423</v>
      </c>
      <c r="F20" s="150">
        <v>664</v>
      </c>
      <c r="G20" s="153">
        <f t="shared" si="2"/>
        <v>47.97687861271676</v>
      </c>
    </row>
    <row r="21" spans="1:7" ht="12.75">
      <c r="A21" s="149" t="s">
        <v>424</v>
      </c>
      <c r="B21" s="150">
        <v>107</v>
      </c>
      <c r="C21" s="151">
        <f t="shared" si="1"/>
        <v>7.73121387283237</v>
      </c>
      <c r="D21" s="152"/>
      <c r="E21" s="152" t="s">
        <v>425</v>
      </c>
      <c r="F21" s="150">
        <v>314</v>
      </c>
      <c r="G21" s="153">
        <f t="shared" si="2"/>
        <v>22.6878612716763</v>
      </c>
    </row>
    <row r="22" spans="1:7" ht="12.75">
      <c r="A22" s="149" t="s">
        <v>426</v>
      </c>
      <c r="B22" s="150">
        <v>200</v>
      </c>
      <c r="C22" s="151">
        <f t="shared" si="1"/>
        <v>14.45086705202312</v>
      </c>
      <c r="D22" s="152"/>
      <c r="E22" s="152" t="s">
        <v>427</v>
      </c>
      <c r="F22" s="150">
        <v>275</v>
      </c>
      <c r="G22" s="153">
        <f t="shared" si="2"/>
        <v>19.86994219653179</v>
      </c>
    </row>
    <row r="23" spans="1:7" ht="12.75">
      <c r="A23" s="149" t="s">
        <v>428</v>
      </c>
      <c r="B23" s="150">
        <v>127</v>
      </c>
      <c r="C23" s="151">
        <f t="shared" si="1"/>
        <v>9.176300578034683</v>
      </c>
      <c r="D23" s="152"/>
      <c r="E23" s="152" t="s">
        <v>429</v>
      </c>
      <c r="F23" s="150">
        <v>175</v>
      </c>
      <c r="G23" s="153">
        <f t="shared" si="2"/>
        <v>12.644508670520231</v>
      </c>
    </row>
    <row r="24" spans="1:7" ht="12.75">
      <c r="A24" s="149" t="s">
        <v>430</v>
      </c>
      <c r="B24" s="150">
        <v>45</v>
      </c>
      <c r="C24" s="151">
        <f t="shared" si="1"/>
        <v>3.2514450867052025</v>
      </c>
      <c r="D24" s="152"/>
      <c r="E24" s="152" t="s">
        <v>431</v>
      </c>
      <c r="F24" s="150">
        <v>65</v>
      </c>
      <c r="G24" s="153">
        <f t="shared" si="2"/>
        <v>4.696531791907514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22</v>
      </c>
      <c r="G25" s="153">
        <f t="shared" si="2"/>
        <v>1.5895953757225434</v>
      </c>
    </row>
    <row r="26" spans="1:7" ht="12.75">
      <c r="A26" s="149" t="s">
        <v>433</v>
      </c>
      <c r="B26" s="155">
        <v>50.5</v>
      </c>
      <c r="C26" s="156" t="s">
        <v>261</v>
      </c>
      <c r="D26" s="152"/>
      <c r="E26" s="157" t="s">
        <v>434</v>
      </c>
      <c r="F26" s="158">
        <v>66</v>
      </c>
      <c r="G26" s="153">
        <f t="shared" si="2"/>
        <v>4.76878612716763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24</v>
      </c>
      <c r="G27" s="153">
        <f t="shared" si="2"/>
        <v>1.7341040462427746</v>
      </c>
    </row>
    <row r="28" spans="1:7" ht="12.75">
      <c r="A28" s="149" t="s">
        <v>262</v>
      </c>
      <c r="B28" s="150">
        <v>1179</v>
      </c>
      <c r="C28" s="151">
        <f aca="true" t="shared" si="3" ref="C28:C35">B28*100/B$7</f>
        <v>85.1878612716763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572</v>
      </c>
      <c r="C29" s="151">
        <f t="shared" si="3"/>
        <v>41.32947976878613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607</v>
      </c>
      <c r="C30" s="151">
        <f t="shared" si="3"/>
        <v>43.858381502890175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1146</v>
      </c>
      <c r="C31" s="151">
        <f t="shared" si="3"/>
        <v>82.80346820809248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440</v>
      </c>
      <c r="C32" s="151">
        <f t="shared" si="3"/>
        <v>31.791907514450866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372</v>
      </c>
      <c r="C33" s="151">
        <f t="shared" si="3"/>
        <v>26.878612716763005</v>
      </c>
      <c r="D33" s="152"/>
      <c r="E33" s="143" t="s">
        <v>8</v>
      </c>
      <c r="F33" s="141">
        <v>664</v>
      </c>
      <c r="G33" s="148">
        <v>100</v>
      </c>
    </row>
    <row r="34" spans="1:7" ht="12.75">
      <c r="A34" s="149" t="s">
        <v>0</v>
      </c>
      <c r="B34" s="150">
        <v>161</v>
      </c>
      <c r="C34" s="151">
        <f t="shared" si="3"/>
        <v>11.632947976878613</v>
      </c>
      <c r="D34" s="152"/>
      <c r="E34" s="152" t="s">
        <v>9</v>
      </c>
      <c r="F34" s="150">
        <v>396</v>
      </c>
      <c r="G34" s="153">
        <f aca="true" t="shared" si="4" ref="G34:G42">F34*100/F$33</f>
        <v>59.63855421686747</v>
      </c>
    </row>
    <row r="35" spans="1:7" ht="12.75">
      <c r="A35" s="149" t="s">
        <v>2</v>
      </c>
      <c r="B35" s="150">
        <v>211</v>
      </c>
      <c r="C35" s="151">
        <f t="shared" si="3"/>
        <v>15.245664739884393</v>
      </c>
      <c r="D35" s="152"/>
      <c r="E35" s="152" t="s">
        <v>10</v>
      </c>
      <c r="F35" s="150">
        <v>95</v>
      </c>
      <c r="G35" s="153">
        <f t="shared" si="4"/>
        <v>14.30722891566265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314</v>
      </c>
      <c r="G36" s="153">
        <f t="shared" si="4"/>
        <v>47.28915662650602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70</v>
      </c>
      <c r="G37" s="153">
        <f t="shared" si="4"/>
        <v>10.542168674698795</v>
      </c>
    </row>
    <row r="38" spans="1:7" ht="12.75">
      <c r="A38" s="163" t="s">
        <v>13</v>
      </c>
      <c r="B38" s="150">
        <v>1374</v>
      </c>
      <c r="C38" s="151">
        <f aca="true" t="shared" si="5" ref="C38:C56">B38*100/B$7</f>
        <v>99.27745664739885</v>
      </c>
      <c r="D38" s="152"/>
      <c r="E38" s="152" t="s">
        <v>14</v>
      </c>
      <c r="F38" s="150">
        <v>53</v>
      </c>
      <c r="G38" s="153">
        <f t="shared" si="4"/>
        <v>7.981927710843373</v>
      </c>
    </row>
    <row r="39" spans="1:7" ht="12.75">
      <c r="A39" s="149" t="s">
        <v>15</v>
      </c>
      <c r="B39" s="150">
        <v>1333</v>
      </c>
      <c r="C39" s="151">
        <f t="shared" si="5"/>
        <v>96.31502890173411</v>
      </c>
      <c r="D39" s="152"/>
      <c r="E39" s="152" t="s">
        <v>10</v>
      </c>
      <c r="F39" s="150">
        <v>20</v>
      </c>
      <c r="G39" s="153">
        <f t="shared" si="4"/>
        <v>3.0120481927710845</v>
      </c>
    </row>
    <row r="40" spans="1:7" ht="12.75">
      <c r="A40" s="149" t="s">
        <v>16</v>
      </c>
      <c r="B40" s="150">
        <v>4</v>
      </c>
      <c r="C40" s="151">
        <f t="shared" si="5"/>
        <v>0.28901734104046245</v>
      </c>
      <c r="D40" s="152"/>
      <c r="E40" s="152" t="s">
        <v>17</v>
      </c>
      <c r="F40" s="150">
        <v>268</v>
      </c>
      <c r="G40" s="153">
        <f t="shared" si="4"/>
        <v>40.36144578313253</v>
      </c>
    </row>
    <row r="41" spans="1:7" ht="12.75">
      <c r="A41" s="149" t="s">
        <v>18</v>
      </c>
      <c r="B41" s="150">
        <v>10</v>
      </c>
      <c r="C41" s="151">
        <f t="shared" si="5"/>
        <v>0.7225433526011561</v>
      </c>
      <c r="D41" s="152"/>
      <c r="E41" s="152" t="s">
        <v>19</v>
      </c>
      <c r="F41" s="150">
        <v>238</v>
      </c>
      <c r="G41" s="153">
        <f t="shared" si="4"/>
        <v>35.8433734939759</v>
      </c>
    </row>
    <row r="42" spans="1:7" ht="12.75">
      <c r="A42" s="149" t="s">
        <v>20</v>
      </c>
      <c r="B42" s="150">
        <v>12</v>
      </c>
      <c r="C42" s="151">
        <f t="shared" si="5"/>
        <v>0.8670520231213873</v>
      </c>
      <c r="D42" s="152"/>
      <c r="E42" s="152" t="s">
        <v>21</v>
      </c>
      <c r="F42" s="150">
        <v>113</v>
      </c>
      <c r="G42" s="153">
        <f t="shared" si="4"/>
        <v>17.018072289156628</v>
      </c>
    </row>
    <row r="43" spans="1:7" ht="12.75">
      <c r="A43" s="149" t="s">
        <v>22</v>
      </c>
      <c r="B43" s="150">
        <v>3</v>
      </c>
      <c r="C43" s="151">
        <f t="shared" si="5"/>
        <v>0.21676300578034682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</v>
      </c>
      <c r="C44" s="151">
        <f t="shared" si="5"/>
        <v>0.43352601156069365</v>
      </c>
      <c r="D44" s="152"/>
      <c r="E44" s="152" t="s">
        <v>24</v>
      </c>
      <c r="F44" s="160">
        <v>111</v>
      </c>
      <c r="G44" s="164">
        <f>F44*100/F33</f>
        <v>16.716867469879517</v>
      </c>
    </row>
    <row r="45" spans="1:7" ht="12.75">
      <c r="A45" s="149" t="s">
        <v>25</v>
      </c>
      <c r="B45" s="150">
        <v>1</v>
      </c>
      <c r="C45" s="151">
        <f t="shared" si="5"/>
        <v>0.07225433526011561</v>
      </c>
      <c r="D45" s="152"/>
      <c r="E45" s="152" t="s">
        <v>26</v>
      </c>
      <c r="F45" s="160">
        <v>268</v>
      </c>
      <c r="G45" s="164">
        <f>F45*100/F33</f>
        <v>40.36144578313253</v>
      </c>
    </row>
    <row r="46" spans="1:7" ht="12.75">
      <c r="A46" s="149" t="s">
        <v>27</v>
      </c>
      <c r="B46" s="150">
        <v>1</v>
      </c>
      <c r="C46" s="151">
        <f t="shared" si="5"/>
        <v>0.07225433526011561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0.07225433526011561</v>
      </c>
      <c r="D47" s="152"/>
      <c r="E47" s="152" t="s">
        <v>29</v>
      </c>
      <c r="F47" s="165">
        <v>2.08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2.65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2218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664</v>
      </c>
      <c r="G52" s="153">
        <f>F52*100/F$51</f>
        <v>29.93688007213706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1554</v>
      </c>
      <c r="G53" s="153">
        <f>F53*100/F$51</f>
        <v>70.06311992786294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1265</v>
      </c>
      <c r="G54" s="153">
        <f>F54*100/F$51</f>
        <v>57.03336339044184</v>
      </c>
    </row>
    <row r="55" spans="1:7" ht="12.75">
      <c r="A55" s="149" t="s">
        <v>43</v>
      </c>
      <c r="B55" s="150">
        <v>15</v>
      </c>
      <c r="C55" s="151">
        <f t="shared" si="5"/>
        <v>1.083815028901734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</v>
      </c>
      <c r="C56" s="151">
        <f t="shared" si="5"/>
        <v>0.7225433526011561</v>
      </c>
      <c r="D56" s="152"/>
      <c r="E56" s="152" t="s">
        <v>45</v>
      </c>
      <c r="F56" s="167">
        <v>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56.1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1342</v>
      </c>
      <c r="C60" s="168">
        <f>B60*100/B7</f>
        <v>96.96531791907515</v>
      </c>
      <c r="D60" s="152"/>
      <c r="E60" s="143" t="s">
        <v>51</v>
      </c>
      <c r="F60" s="141">
        <v>664</v>
      </c>
      <c r="G60" s="148">
        <v>100</v>
      </c>
    </row>
    <row r="61" spans="1:7" ht="12.75">
      <c r="A61" s="149" t="s">
        <v>52</v>
      </c>
      <c r="B61" s="160">
        <v>5</v>
      </c>
      <c r="C61" s="168">
        <f>B61*100/B7</f>
        <v>0.36127167630057805</v>
      </c>
      <c r="D61" s="152"/>
      <c r="E61" s="152" t="s">
        <v>53</v>
      </c>
      <c r="F61" s="150">
        <v>510</v>
      </c>
      <c r="G61" s="153">
        <f>F61*100/F$60</f>
        <v>76.80722891566265</v>
      </c>
    </row>
    <row r="62" spans="1:7" ht="12.75">
      <c r="A62" s="149" t="s">
        <v>54</v>
      </c>
      <c r="B62" s="160">
        <v>14</v>
      </c>
      <c r="C62" s="168">
        <f>B62*100/B7</f>
        <v>1.0115606936416186</v>
      </c>
      <c r="D62" s="152"/>
      <c r="E62" s="152" t="s">
        <v>55</v>
      </c>
      <c r="F62" s="150">
        <v>154</v>
      </c>
      <c r="G62" s="153">
        <f>F62*100/F$60</f>
        <v>23.19277108433735</v>
      </c>
    </row>
    <row r="63" spans="1:7" ht="12.75">
      <c r="A63" s="149" t="s">
        <v>56</v>
      </c>
      <c r="B63" s="160">
        <v>13</v>
      </c>
      <c r="C63" s="168">
        <f>B63*100/B7</f>
        <v>0.9393063583815029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2.03</v>
      </c>
      <c r="G64" s="166" t="s">
        <v>261</v>
      </c>
    </row>
    <row r="65" spans="1:7" ht="13.5" thickBot="1">
      <c r="A65" s="171" t="s">
        <v>59</v>
      </c>
      <c r="B65" s="172">
        <v>21</v>
      </c>
      <c r="C65" s="173">
        <f>B65*100/B7</f>
        <v>1.5173410404624277</v>
      </c>
      <c r="D65" s="174"/>
      <c r="E65" s="174" t="s">
        <v>60</v>
      </c>
      <c r="F65" s="175">
        <v>2.28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1395</v>
      </c>
      <c r="G9" s="33">
        <f>(F9/$F$9)*100</f>
        <v>100</v>
      </c>
    </row>
    <row r="10" spans="1:7" ht="12.75">
      <c r="A10" s="29" t="s">
        <v>269</v>
      </c>
      <c r="B10" s="93">
        <v>262</v>
      </c>
      <c r="C10" s="33">
        <f aca="true" t="shared" si="0" ref="C10:C15">(B10/$B$10)*100</f>
        <v>100</v>
      </c>
      <c r="E10" s="34" t="s">
        <v>270</v>
      </c>
      <c r="F10" s="97">
        <v>1318</v>
      </c>
      <c r="G10" s="84">
        <f aca="true" t="shared" si="1" ref="G10:G16">(F10/$F$9)*100</f>
        <v>94.48028673835125</v>
      </c>
    </row>
    <row r="11" spans="1:8" ht="12.75">
      <c r="A11" s="36" t="s">
        <v>271</v>
      </c>
      <c r="B11" s="98">
        <v>8</v>
      </c>
      <c r="C11" s="35">
        <f t="shared" si="0"/>
        <v>3.0534351145038165</v>
      </c>
      <c r="E11" s="34" t="s">
        <v>272</v>
      </c>
      <c r="F11" s="97">
        <v>1315</v>
      </c>
      <c r="G11" s="84">
        <f t="shared" si="1"/>
        <v>94.26523297491039</v>
      </c>
      <c r="H11" s="15" t="s">
        <v>250</v>
      </c>
    </row>
    <row r="12" spans="1:8" ht="12.75">
      <c r="A12" s="36" t="s">
        <v>273</v>
      </c>
      <c r="B12" s="98">
        <v>12</v>
      </c>
      <c r="C12" s="35">
        <f t="shared" si="0"/>
        <v>4.580152671755725</v>
      </c>
      <c r="E12" s="34" t="s">
        <v>274</v>
      </c>
      <c r="F12" s="97">
        <v>831</v>
      </c>
      <c r="G12" s="84">
        <f t="shared" si="1"/>
        <v>59.56989247311828</v>
      </c>
      <c r="H12" s="15" t="s">
        <v>250</v>
      </c>
    </row>
    <row r="13" spans="1:7" ht="12.75">
      <c r="A13" s="36" t="s">
        <v>275</v>
      </c>
      <c r="B13" s="98">
        <v>112</v>
      </c>
      <c r="C13" s="35">
        <f t="shared" si="0"/>
        <v>42.74809160305343</v>
      </c>
      <c r="E13" s="34" t="s">
        <v>276</v>
      </c>
      <c r="F13" s="97">
        <v>484</v>
      </c>
      <c r="G13" s="84">
        <f t="shared" si="1"/>
        <v>34.69534050179212</v>
      </c>
    </row>
    <row r="14" spans="1:7" ht="12.75">
      <c r="A14" s="36" t="s">
        <v>277</v>
      </c>
      <c r="B14" s="98">
        <v>81</v>
      </c>
      <c r="C14" s="35">
        <f t="shared" si="0"/>
        <v>30.916030534351147</v>
      </c>
      <c r="E14" s="34" t="s">
        <v>166</v>
      </c>
      <c r="F14" s="97">
        <v>3</v>
      </c>
      <c r="G14" s="84">
        <f t="shared" si="1"/>
        <v>0.21505376344086022</v>
      </c>
    </row>
    <row r="15" spans="1:7" ht="12.75">
      <c r="A15" s="36" t="s">
        <v>324</v>
      </c>
      <c r="B15" s="97">
        <v>49</v>
      </c>
      <c r="C15" s="35">
        <f t="shared" si="0"/>
        <v>18.702290076335878</v>
      </c>
      <c r="E15" s="34" t="s">
        <v>278</v>
      </c>
      <c r="F15" s="97">
        <v>77</v>
      </c>
      <c r="G15" s="84">
        <f t="shared" si="1"/>
        <v>5.519713261648746</v>
      </c>
    </row>
    <row r="16" spans="1:7" ht="12.75">
      <c r="A16" s="36"/>
      <c r="B16" s="93" t="s">
        <v>250</v>
      </c>
      <c r="C16" s="10"/>
      <c r="E16" s="34" t="s">
        <v>279</v>
      </c>
      <c r="F16" s="98">
        <v>24</v>
      </c>
      <c r="G16" s="84">
        <f t="shared" si="1"/>
        <v>1.7204301075268817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49</v>
      </c>
      <c r="G17" s="84">
        <f>(F17/$F$9)*100</f>
        <v>3.512544802867384</v>
      </c>
    </row>
    <row r="18" spans="1:7" ht="12.75">
      <c r="A18" s="29" t="s">
        <v>282</v>
      </c>
      <c r="B18" s="93">
        <v>1079</v>
      </c>
      <c r="C18" s="33">
        <f>(B18/$B$18)*100</f>
        <v>100</v>
      </c>
      <c r="E18" s="34" t="s">
        <v>283</v>
      </c>
      <c r="F18" s="97">
        <v>28</v>
      </c>
      <c r="G18" s="84">
        <f>(F18/$F$9)*100</f>
        <v>2.007168458781362</v>
      </c>
    </row>
    <row r="19" spans="1:7" ht="12.75">
      <c r="A19" s="36" t="s">
        <v>284</v>
      </c>
      <c r="B19" s="97">
        <v>26</v>
      </c>
      <c r="C19" s="84">
        <f aca="true" t="shared" si="2" ref="C19:C25">(B19/$B$18)*100</f>
        <v>2.4096385542168677</v>
      </c>
      <c r="E19" s="34"/>
      <c r="F19" s="97" t="s">
        <v>250</v>
      </c>
      <c r="G19" s="84"/>
    </row>
    <row r="20" spans="1:7" ht="12.75">
      <c r="A20" s="36" t="s">
        <v>285</v>
      </c>
      <c r="B20" s="97">
        <v>93</v>
      </c>
      <c r="C20" s="84">
        <f t="shared" si="2"/>
        <v>8.619091751621873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376</v>
      </c>
      <c r="C21" s="84">
        <f t="shared" si="2"/>
        <v>34.84708063021316</v>
      </c>
      <c r="E21" s="38" t="s">
        <v>167</v>
      </c>
      <c r="F21" s="80">
        <v>77</v>
      </c>
      <c r="G21" s="33">
        <f>(F21/$F$21)*100</f>
        <v>100</v>
      </c>
    </row>
    <row r="22" spans="1:7" ht="12.75">
      <c r="A22" s="36" t="s">
        <v>302</v>
      </c>
      <c r="B22" s="97">
        <v>251</v>
      </c>
      <c r="C22" s="84">
        <f t="shared" si="2"/>
        <v>23.262279888785915</v>
      </c>
      <c r="E22" s="34" t="s">
        <v>303</v>
      </c>
      <c r="F22" s="97">
        <v>31</v>
      </c>
      <c r="G22" s="84">
        <f aca="true" t="shared" si="3" ref="G22:G27">(F22/$F$21)*100</f>
        <v>40.25974025974026</v>
      </c>
    </row>
    <row r="23" spans="1:7" ht="12.75">
      <c r="A23" s="36" t="s">
        <v>304</v>
      </c>
      <c r="B23" s="97">
        <v>59</v>
      </c>
      <c r="C23" s="84">
        <f t="shared" si="2"/>
        <v>5.4680259499536605</v>
      </c>
      <c r="E23" s="34" t="s">
        <v>305</v>
      </c>
      <c r="F23" s="97">
        <v>10</v>
      </c>
      <c r="G23" s="84">
        <f t="shared" si="3"/>
        <v>12.987012987012985</v>
      </c>
    </row>
    <row r="24" spans="1:7" ht="12.75">
      <c r="A24" s="36" t="s">
        <v>306</v>
      </c>
      <c r="B24" s="97">
        <v>173</v>
      </c>
      <c r="C24" s="84">
        <f t="shared" si="2"/>
        <v>16.033364226135312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101</v>
      </c>
      <c r="C25" s="84">
        <f t="shared" si="2"/>
        <v>9.360518999073216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36</v>
      </c>
      <c r="G26" s="84">
        <f t="shared" si="3"/>
        <v>46.75324675324675</v>
      </c>
    </row>
    <row r="27" spans="1:7" ht="12.75">
      <c r="A27" s="36" t="s">
        <v>311</v>
      </c>
      <c r="B27" s="108">
        <v>89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25.4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1345</v>
      </c>
      <c r="G30" s="33">
        <f>(F30/$F$30)*100</f>
        <v>100</v>
      </c>
      <c r="J30" s="39"/>
    </row>
    <row r="31" spans="1:10" ht="12.75">
      <c r="A31" s="95" t="s">
        <v>296</v>
      </c>
      <c r="B31" s="93">
        <v>1213</v>
      </c>
      <c r="C31" s="33">
        <f>(B31/$B$31)*100</f>
        <v>100</v>
      </c>
      <c r="E31" s="34" t="s">
        <v>317</v>
      </c>
      <c r="F31" s="97">
        <v>1219</v>
      </c>
      <c r="G31" s="101">
        <f>(F31/$F$30)*100</f>
        <v>90.63197026022306</v>
      </c>
      <c r="J31" s="39"/>
    </row>
    <row r="32" spans="1:10" ht="12.75">
      <c r="A32" s="36" t="s">
        <v>318</v>
      </c>
      <c r="B32" s="97">
        <v>275</v>
      </c>
      <c r="C32" s="10">
        <f>(B32/$B$31)*100</f>
        <v>22.67106347897774</v>
      </c>
      <c r="E32" s="34" t="s">
        <v>319</v>
      </c>
      <c r="F32" s="97">
        <v>126</v>
      </c>
      <c r="G32" s="101">
        <f aca="true" t="shared" si="4" ref="G32:G39">(F32/$F$30)*100</f>
        <v>9.368029739776953</v>
      </c>
      <c r="J32" s="39"/>
    </row>
    <row r="33" spans="1:10" ht="12.75">
      <c r="A33" s="36" t="s">
        <v>320</v>
      </c>
      <c r="B33" s="97">
        <v>599</v>
      </c>
      <c r="C33" s="10">
        <f aca="true" t="shared" si="5" ref="C33:C38">(B33/$B$31)*100</f>
        <v>49.38169826875515</v>
      </c>
      <c r="E33" s="34" t="s">
        <v>321</v>
      </c>
      <c r="F33" s="97">
        <v>54</v>
      </c>
      <c r="G33" s="101">
        <f t="shared" si="4"/>
        <v>4.014869888475837</v>
      </c>
      <c r="J33" s="39"/>
    </row>
    <row r="34" spans="1:7" ht="12.75">
      <c r="A34" s="36" t="s">
        <v>322</v>
      </c>
      <c r="B34" s="97">
        <v>6</v>
      </c>
      <c r="C34" s="10">
        <f t="shared" si="5"/>
        <v>0.49464138499587795</v>
      </c>
      <c r="E34" s="34" t="s">
        <v>323</v>
      </c>
      <c r="F34" s="97">
        <v>63</v>
      </c>
      <c r="G34" s="101">
        <f t="shared" si="4"/>
        <v>4.684014869888476</v>
      </c>
    </row>
    <row r="35" spans="1:7" ht="12.75">
      <c r="A35" s="36" t="s">
        <v>325</v>
      </c>
      <c r="B35" s="97">
        <v>154</v>
      </c>
      <c r="C35" s="10">
        <f t="shared" si="5"/>
        <v>12.695795548227535</v>
      </c>
      <c r="E35" s="34" t="s">
        <v>321</v>
      </c>
      <c r="F35" s="97">
        <v>36</v>
      </c>
      <c r="G35" s="101">
        <f t="shared" si="4"/>
        <v>2.676579925650558</v>
      </c>
    </row>
    <row r="36" spans="1:7" ht="12.75">
      <c r="A36" s="36" t="s">
        <v>297</v>
      </c>
      <c r="B36" s="97">
        <v>117</v>
      </c>
      <c r="C36" s="10">
        <f t="shared" si="5"/>
        <v>9.64550700741962</v>
      </c>
      <c r="E36" s="34" t="s">
        <v>327</v>
      </c>
      <c r="F36" s="97">
        <v>63</v>
      </c>
      <c r="G36" s="101">
        <f t="shared" si="4"/>
        <v>4.684014869888476</v>
      </c>
    </row>
    <row r="37" spans="1:7" ht="12.75">
      <c r="A37" s="36" t="s">
        <v>326</v>
      </c>
      <c r="B37" s="97">
        <v>179</v>
      </c>
      <c r="C37" s="10">
        <f t="shared" si="5"/>
        <v>14.756801319043694</v>
      </c>
      <c r="E37" s="34" t="s">
        <v>321</v>
      </c>
      <c r="F37" s="97">
        <v>18</v>
      </c>
      <c r="G37" s="101">
        <f t="shared" si="4"/>
        <v>1.338289962825279</v>
      </c>
    </row>
    <row r="38" spans="1:7" ht="12.75">
      <c r="A38" s="36" t="s">
        <v>297</v>
      </c>
      <c r="B38" s="97">
        <v>105</v>
      </c>
      <c r="C38" s="10">
        <f t="shared" si="5"/>
        <v>8.656224237427864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</v>
      </c>
      <c r="C42" s="33">
        <f>(B42/$B$42)*100</f>
        <v>100</v>
      </c>
      <c r="E42" s="31" t="s">
        <v>268</v>
      </c>
      <c r="F42" s="80">
        <v>1395</v>
      </c>
      <c r="G42" s="99">
        <f>(F42/$F$42)*100</f>
        <v>100</v>
      </c>
      <c r="I42" s="39"/>
    </row>
    <row r="43" spans="1:7" ht="12.75">
      <c r="A43" s="36" t="s">
        <v>301</v>
      </c>
      <c r="B43" s="98">
        <v>7</v>
      </c>
      <c r="C43" s="102">
        <f>(B43/$B$42)*100</f>
        <v>43.75</v>
      </c>
      <c r="E43" s="60" t="s">
        <v>168</v>
      </c>
      <c r="F43" s="106">
        <v>1857</v>
      </c>
      <c r="G43" s="107">
        <f aca="true" t="shared" si="6" ref="G43:G71">(F43/$F$42)*100</f>
        <v>133.11827956989248</v>
      </c>
    </row>
    <row r="44" spans="1:7" ht="12.75">
      <c r="A44" s="36"/>
      <c r="B44" s="93" t="s">
        <v>250</v>
      </c>
      <c r="C44" s="10"/>
      <c r="E44" s="1" t="s">
        <v>329</v>
      </c>
      <c r="F44" s="97">
        <v>2</v>
      </c>
      <c r="G44" s="101">
        <f t="shared" si="6"/>
        <v>0.14336917562724014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0.8602150537634409</v>
      </c>
    </row>
    <row r="46" spans="1:7" ht="12.75">
      <c r="A46" s="29" t="s">
        <v>331</v>
      </c>
      <c r="B46" s="93">
        <v>1168</v>
      </c>
      <c r="C46" s="33">
        <f>(B46/$B$46)*100</f>
        <v>100</v>
      </c>
      <c r="E46" s="1" t="s">
        <v>332</v>
      </c>
      <c r="F46" s="97">
        <v>5</v>
      </c>
      <c r="G46" s="101">
        <f t="shared" si="6"/>
        <v>0.35842293906810035</v>
      </c>
    </row>
    <row r="47" spans="1:7" ht="12.75">
      <c r="A47" s="36" t="s">
        <v>333</v>
      </c>
      <c r="B47" s="97">
        <v>229</v>
      </c>
      <c r="C47" s="10">
        <f>(B47/$B$46)*100</f>
        <v>19.606164383561644</v>
      </c>
      <c r="E47" s="1" t="s">
        <v>334</v>
      </c>
      <c r="F47" s="97">
        <v>23</v>
      </c>
      <c r="G47" s="101">
        <f t="shared" si="6"/>
        <v>1.6487455197132617</v>
      </c>
    </row>
    <row r="48" spans="1:7" ht="12.75">
      <c r="A48" s="36"/>
      <c r="B48" s="93" t="s">
        <v>250</v>
      </c>
      <c r="C48" s="10"/>
      <c r="E48" s="1" t="s">
        <v>335</v>
      </c>
      <c r="F48" s="97">
        <v>174</v>
      </c>
      <c r="G48" s="101">
        <f t="shared" si="6"/>
        <v>12.473118279569892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68</v>
      </c>
      <c r="G49" s="101">
        <f t="shared" si="6"/>
        <v>4.874551971326166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19</v>
      </c>
      <c r="G50" s="101">
        <f t="shared" si="6"/>
        <v>1.3620071684587813</v>
      </c>
    </row>
    <row r="51" spans="1:7" ht="12.75">
      <c r="A51" s="5" t="s">
        <v>338</v>
      </c>
      <c r="B51" s="93">
        <v>223</v>
      </c>
      <c r="C51" s="33">
        <f>(B51/$B$51)*100</f>
        <v>100</v>
      </c>
      <c r="E51" s="1" t="s">
        <v>339</v>
      </c>
      <c r="F51" s="97">
        <v>319</v>
      </c>
      <c r="G51" s="101">
        <f t="shared" si="6"/>
        <v>22.867383512544805</v>
      </c>
    </row>
    <row r="52" spans="1:7" ht="12.75">
      <c r="A52" s="4" t="s">
        <v>340</v>
      </c>
      <c r="B52" s="98">
        <v>22</v>
      </c>
      <c r="C52" s="10">
        <f>(B52/$B$51)*100</f>
        <v>9.865470852017937</v>
      </c>
      <c r="E52" s="1" t="s">
        <v>341</v>
      </c>
      <c r="F52" s="97">
        <v>5</v>
      </c>
      <c r="G52" s="101">
        <f t="shared" si="6"/>
        <v>0.35842293906810035</v>
      </c>
    </row>
    <row r="53" spans="1:7" ht="12.75">
      <c r="A53" s="4"/>
      <c r="B53" s="93" t="s">
        <v>250</v>
      </c>
      <c r="C53" s="10"/>
      <c r="E53" s="1" t="s">
        <v>342</v>
      </c>
      <c r="F53" s="97">
        <v>12</v>
      </c>
      <c r="G53" s="101">
        <f t="shared" si="6"/>
        <v>0.8602150537634409</v>
      </c>
    </row>
    <row r="54" spans="1:7" ht="14.25">
      <c r="A54" s="5" t="s">
        <v>343</v>
      </c>
      <c r="B54" s="93">
        <v>769</v>
      </c>
      <c r="C54" s="33">
        <f>(B54/$B$54)*100</f>
        <v>100</v>
      </c>
      <c r="E54" s="1" t="s">
        <v>201</v>
      </c>
      <c r="F54" s="97">
        <v>431</v>
      </c>
      <c r="G54" s="101">
        <f t="shared" si="6"/>
        <v>30.896057347670254</v>
      </c>
    </row>
    <row r="55" spans="1:7" ht="12.75">
      <c r="A55" s="4" t="s">
        <v>340</v>
      </c>
      <c r="B55" s="98">
        <v>181</v>
      </c>
      <c r="C55" s="10">
        <f>(B55/$B$54)*100</f>
        <v>23.5370611183355</v>
      </c>
      <c r="E55" s="1" t="s">
        <v>344</v>
      </c>
      <c r="F55" s="97">
        <v>299</v>
      </c>
      <c r="G55" s="101">
        <f t="shared" si="6"/>
        <v>21.433691756272403</v>
      </c>
    </row>
    <row r="56" spans="1:7" ht="12.75">
      <c r="A56" s="4" t="s">
        <v>345</v>
      </c>
      <c r="B56" s="120">
        <v>68.5</v>
      </c>
      <c r="C56" s="37" t="s">
        <v>261</v>
      </c>
      <c r="E56" s="1" t="s">
        <v>346</v>
      </c>
      <c r="F56" s="97">
        <v>7</v>
      </c>
      <c r="G56" s="101">
        <f t="shared" si="6"/>
        <v>0.5017921146953405</v>
      </c>
    </row>
    <row r="57" spans="1:7" ht="12.75">
      <c r="A57" s="4" t="s">
        <v>347</v>
      </c>
      <c r="B57" s="98">
        <v>588</v>
      </c>
      <c r="C57" s="10">
        <f>(B57/$B$54)*100</f>
        <v>76.4629388816645</v>
      </c>
      <c r="E57" s="1" t="s">
        <v>348</v>
      </c>
      <c r="F57" s="97">
        <v>33</v>
      </c>
      <c r="G57" s="101">
        <f t="shared" si="6"/>
        <v>2.3655913978494625</v>
      </c>
    </row>
    <row r="58" spans="1:7" ht="12.75">
      <c r="A58" s="4" t="s">
        <v>345</v>
      </c>
      <c r="B58" s="120">
        <v>78.1</v>
      </c>
      <c r="C58" s="37" t="s">
        <v>261</v>
      </c>
      <c r="E58" s="1" t="s">
        <v>349</v>
      </c>
      <c r="F58" s="97">
        <v>134</v>
      </c>
      <c r="G58" s="101">
        <f t="shared" si="6"/>
        <v>9.60573476702509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0.35842293906810035</v>
      </c>
    </row>
    <row r="60" spans="1:7" ht="12.75">
      <c r="A60" s="5" t="s">
        <v>351</v>
      </c>
      <c r="B60" s="93">
        <v>353</v>
      </c>
      <c r="C60" s="33">
        <f>(B60/$B$60)*100</f>
        <v>100</v>
      </c>
      <c r="E60" s="1" t="s">
        <v>352</v>
      </c>
      <c r="F60" s="97">
        <v>10</v>
      </c>
      <c r="G60" s="101">
        <f t="shared" si="6"/>
        <v>0.7168458781362007</v>
      </c>
    </row>
    <row r="61" spans="1:7" ht="12.75">
      <c r="A61" s="4" t="s">
        <v>340</v>
      </c>
      <c r="B61" s="97">
        <v>112</v>
      </c>
      <c r="C61" s="10">
        <f>(B61/$B$60)*100</f>
        <v>31.728045325779036</v>
      </c>
      <c r="E61" s="1" t="s">
        <v>353</v>
      </c>
      <c r="F61" s="97">
        <v>32</v>
      </c>
      <c r="G61" s="101">
        <f t="shared" si="6"/>
        <v>2.293906810035842</v>
      </c>
    </row>
    <row r="62" spans="1:7" ht="12.75">
      <c r="A62" s="4"/>
      <c r="B62" s="93" t="s">
        <v>250</v>
      </c>
      <c r="C62" s="10"/>
      <c r="E62" s="1" t="s">
        <v>354</v>
      </c>
      <c r="F62" s="97">
        <v>38</v>
      </c>
      <c r="G62" s="101">
        <f t="shared" si="6"/>
        <v>2.7240143369175627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0.21505376344086022</v>
      </c>
    </row>
    <row r="64" spans="1:7" ht="12.75">
      <c r="A64" s="29" t="s">
        <v>357</v>
      </c>
      <c r="B64" s="93">
        <v>1345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833</v>
      </c>
      <c r="C65" s="10">
        <f>(B65/$B$64)*100</f>
        <v>61.933085501858734</v>
      </c>
      <c r="E65" s="1" t="s">
        <v>359</v>
      </c>
      <c r="F65" s="97">
        <v>14</v>
      </c>
      <c r="G65" s="101">
        <f t="shared" si="6"/>
        <v>1.003584229390681</v>
      </c>
    </row>
    <row r="66" spans="1:7" ht="12.75">
      <c r="A66" s="4" t="s">
        <v>257</v>
      </c>
      <c r="B66" s="97">
        <v>501</v>
      </c>
      <c r="C66" s="10">
        <f aca="true" t="shared" si="7" ref="C66:C71">(B66/$B$64)*100</f>
        <v>37.24907063197026</v>
      </c>
      <c r="E66" s="1" t="s">
        <v>360</v>
      </c>
      <c r="F66" s="97">
        <v>4</v>
      </c>
      <c r="G66" s="101">
        <f t="shared" si="6"/>
        <v>0.2867383512544803</v>
      </c>
    </row>
    <row r="67" spans="1:7" ht="12.75">
      <c r="A67" s="4" t="s">
        <v>361</v>
      </c>
      <c r="B67" s="97">
        <v>225</v>
      </c>
      <c r="C67" s="10">
        <f t="shared" si="7"/>
        <v>16.728624535315987</v>
      </c>
      <c r="E67" s="1" t="s">
        <v>362</v>
      </c>
      <c r="F67" s="97">
        <v>6</v>
      </c>
      <c r="G67" s="101">
        <f t="shared" si="6"/>
        <v>0.43010752688172044</v>
      </c>
    </row>
    <row r="68" spans="1:7" ht="12.75">
      <c r="A68" s="4" t="s">
        <v>363</v>
      </c>
      <c r="B68" s="97">
        <v>276</v>
      </c>
      <c r="C68" s="10">
        <f t="shared" si="7"/>
        <v>20.520446096654275</v>
      </c>
      <c r="E68" s="1" t="s">
        <v>364</v>
      </c>
      <c r="F68" s="97">
        <v>36</v>
      </c>
      <c r="G68" s="101">
        <f t="shared" si="6"/>
        <v>2.5806451612903225</v>
      </c>
    </row>
    <row r="69" spans="1:7" ht="12.75">
      <c r="A69" s="4" t="s">
        <v>365</v>
      </c>
      <c r="B69" s="97">
        <v>162</v>
      </c>
      <c r="C69" s="10">
        <f t="shared" si="7"/>
        <v>12.04460966542751</v>
      </c>
      <c r="E69" s="1" t="s">
        <v>366</v>
      </c>
      <c r="F69" s="97">
        <v>10</v>
      </c>
      <c r="G69" s="101">
        <f t="shared" si="6"/>
        <v>0.7168458781362007</v>
      </c>
    </row>
    <row r="70" spans="1:7" ht="12.75">
      <c r="A70" s="4" t="s">
        <v>367</v>
      </c>
      <c r="B70" s="97">
        <v>114</v>
      </c>
      <c r="C70" s="10">
        <f t="shared" si="7"/>
        <v>8.475836431226766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11</v>
      </c>
      <c r="C71" s="40">
        <f t="shared" si="7"/>
        <v>0.8178438661710037</v>
      </c>
      <c r="D71" s="41"/>
      <c r="E71" s="9" t="s">
        <v>369</v>
      </c>
      <c r="F71" s="103">
        <v>156</v>
      </c>
      <c r="G71" s="104">
        <f t="shared" si="6"/>
        <v>11.182795698924732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1196</v>
      </c>
      <c r="C9" s="81">
        <f>(B9/$B$9)*100</f>
        <v>100</v>
      </c>
      <c r="D9" s="65"/>
      <c r="E9" s="79" t="s">
        <v>381</v>
      </c>
      <c r="F9" s="80">
        <v>665</v>
      </c>
      <c r="G9" s="81">
        <f>(F9/$F$9)*100</f>
        <v>100</v>
      </c>
    </row>
    <row r="10" spans="1:7" ht="12.75">
      <c r="A10" s="82" t="s">
        <v>382</v>
      </c>
      <c r="B10" s="97">
        <v>696</v>
      </c>
      <c r="C10" s="105">
        <f>(B10/$B$9)*100</f>
        <v>58.19397993311036</v>
      </c>
      <c r="D10" s="65"/>
      <c r="E10" s="78" t="s">
        <v>383</v>
      </c>
      <c r="F10" s="97">
        <v>33</v>
      </c>
      <c r="G10" s="105">
        <f aca="true" t="shared" si="0" ref="G10:G19">(F10/$F$9)*100</f>
        <v>4.962406015037594</v>
      </c>
    </row>
    <row r="11" spans="1:7" ht="12.75">
      <c r="A11" s="82" t="s">
        <v>384</v>
      </c>
      <c r="B11" s="97">
        <v>696</v>
      </c>
      <c r="C11" s="105">
        <f aca="true" t="shared" si="1" ref="C11:C16">(B11/$B$9)*100</f>
        <v>58.19397993311036</v>
      </c>
      <c r="D11" s="65"/>
      <c r="E11" s="78" t="s">
        <v>385</v>
      </c>
      <c r="F11" s="97">
        <v>44</v>
      </c>
      <c r="G11" s="105">
        <f t="shared" si="0"/>
        <v>6.616541353383458</v>
      </c>
    </row>
    <row r="12" spans="1:7" ht="12.75">
      <c r="A12" s="82" t="s">
        <v>386</v>
      </c>
      <c r="B12" s="97">
        <v>650</v>
      </c>
      <c r="C12" s="105">
        <f>(B12/$B$9)*100</f>
        <v>54.347826086956516</v>
      </c>
      <c r="D12" s="65"/>
      <c r="E12" s="78" t="s">
        <v>387</v>
      </c>
      <c r="F12" s="97">
        <v>111</v>
      </c>
      <c r="G12" s="105">
        <f t="shared" si="0"/>
        <v>16.691729323308273</v>
      </c>
    </row>
    <row r="13" spans="1:7" ht="12.75">
      <c r="A13" s="82" t="s">
        <v>388</v>
      </c>
      <c r="B13" s="97">
        <v>46</v>
      </c>
      <c r="C13" s="105">
        <f>(B13/$B$9)*100</f>
        <v>3.8461538461538463</v>
      </c>
      <c r="D13" s="65"/>
      <c r="E13" s="78" t="s">
        <v>389</v>
      </c>
      <c r="F13" s="97">
        <v>78</v>
      </c>
      <c r="G13" s="105">
        <f t="shared" si="0"/>
        <v>11.729323308270677</v>
      </c>
    </row>
    <row r="14" spans="1:7" ht="12.75">
      <c r="A14" s="82" t="s">
        <v>390</v>
      </c>
      <c r="B14" s="109">
        <v>6.6</v>
      </c>
      <c r="C14" s="112" t="s">
        <v>261</v>
      </c>
      <c r="D14" s="65"/>
      <c r="E14" s="78" t="s">
        <v>391</v>
      </c>
      <c r="F14" s="97">
        <v>101</v>
      </c>
      <c r="G14" s="105">
        <f t="shared" si="0"/>
        <v>15.18796992481203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131</v>
      </c>
      <c r="G15" s="105">
        <f t="shared" si="0"/>
        <v>19.69924812030075</v>
      </c>
    </row>
    <row r="16" spans="1:7" ht="12.75">
      <c r="A16" s="82" t="s">
        <v>67</v>
      </c>
      <c r="B16" s="97">
        <v>500</v>
      </c>
      <c r="C16" s="105">
        <f t="shared" si="1"/>
        <v>41.80602006688963</v>
      </c>
      <c r="D16" s="65"/>
      <c r="E16" s="78" t="s">
        <v>68</v>
      </c>
      <c r="F16" s="97">
        <v>64</v>
      </c>
      <c r="G16" s="105">
        <f t="shared" si="0"/>
        <v>9.624060150375941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66</v>
      </c>
      <c r="G17" s="105">
        <f t="shared" si="0"/>
        <v>9.924812030075188</v>
      </c>
    </row>
    <row r="18" spans="1:7" ht="12.75">
      <c r="A18" s="77" t="s">
        <v>70</v>
      </c>
      <c r="B18" s="80">
        <v>626</v>
      </c>
      <c r="C18" s="81">
        <f>(B18/$B$18)*100</f>
        <v>100</v>
      </c>
      <c r="D18" s="65"/>
      <c r="E18" s="78" t="s">
        <v>170</v>
      </c>
      <c r="F18" s="97">
        <v>19</v>
      </c>
      <c r="G18" s="105">
        <f t="shared" si="0"/>
        <v>2.857142857142857</v>
      </c>
    </row>
    <row r="19" spans="1:9" ht="12.75">
      <c r="A19" s="82" t="s">
        <v>382</v>
      </c>
      <c r="B19" s="97">
        <v>323</v>
      </c>
      <c r="C19" s="105">
        <f>(B19/$B$18)*100</f>
        <v>51.597444089456864</v>
      </c>
      <c r="D19" s="65"/>
      <c r="E19" s="78" t="s">
        <v>169</v>
      </c>
      <c r="F19" s="98">
        <v>18</v>
      </c>
      <c r="G19" s="105">
        <f t="shared" si="0"/>
        <v>2.706766917293233</v>
      </c>
      <c r="I19" s="118"/>
    </row>
    <row r="20" spans="1:7" ht="12.75">
      <c r="A20" s="82" t="s">
        <v>384</v>
      </c>
      <c r="B20" s="97">
        <v>323</v>
      </c>
      <c r="C20" s="105">
        <f>(B20/$B$18)*100</f>
        <v>51.597444089456864</v>
      </c>
      <c r="D20" s="65"/>
      <c r="E20" s="78" t="s">
        <v>71</v>
      </c>
      <c r="F20" s="97">
        <v>42098</v>
      </c>
      <c r="G20" s="112" t="s">
        <v>261</v>
      </c>
    </row>
    <row r="21" spans="1:7" ht="12.75">
      <c r="A21" s="82" t="s">
        <v>386</v>
      </c>
      <c r="B21" s="97">
        <v>294</v>
      </c>
      <c r="C21" s="105">
        <f>(B21/$B$18)*100</f>
        <v>46.96485623003195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460</v>
      </c>
      <c r="G22" s="105">
        <f>(F22/$F$9)*100</f>
        <v>69.17293233082707</v>
      </c>
    </row>
    <row r="23" spans="1:7" ht="12.75">
      <c r="A23" s="77" t="s">
        <v>73</v>
      </c>
      <c r="B23" s="80">
        <v>53</v>
      </c>
      <c r="C23" s="81">
        <f>(B23/$B$23)*100</f>
        <v>100</v>
      </c>
      <c r="D23" s="65"/>
      <c r="E23" s="78" t="s">
        <v>74</v>
      </c>
      <c r="F23" s="97">
        <v>57093</v>
      </c>
      <c r="G23" s="112" t="s">
        <v>261</v>
      </c>
    </row>
    <row r="24" spans="1:7" ht="12.75">
      <c r="A24" s="82" t="s">
        <v>75</v>
      </c>
      <c r="B24" s="97">
        <v>44</v>
      </c>
      <c r="C24" s="105">
        <f>(B24/$B$23)*100</f>
        <v>83.01886792452831</v>
      </c>
      <c r="D24" s="65"/>
      <c r="E24" s="78" t="s">
        <v>76</v>
      </c>
      <c r="F24" s="97">
        <v>291</v>
      </c>
      <c r="G24" s="105">
        <f>(F24/$F$9)*100</f>
        <v>43.75939849624061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13352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</v>
      </c>
      <c r="G26" s="105">
        <f>(F26/$F$9)*100</f>
        <v>0.9022556390977444</v>
      </c>
    </row>
    <row r="27" spans="1:7" ht="12.75">
      <c r="A27" s="77" t="s">
        <v>85</v>
      </c>
      <c r="B27" s="80">
        <v>624</v>
      </c>
      <c r="C27" s="81">
        <f>(B27/$B$27)*100</f>
        <v>100</v>
      </c>
      <c r="D27" s="65"/>
      <c r="E27" s="78" t="s">
        <v>78</v>
      </c>
      <c r="F27" s="98">
        <v>4900</v>
      </c>
      <c r="G27" s="112" t="s">
        <v>261</v>
      </c>
    </row>
    <row r="28" spans="1:7" ht="12.75">
      <c r="A28" s="82" t="s">
        <v>86</v>
      </c>
      <c r="B28" s="97">
        <v>518</v>
      </c>
      <c r="C28" s="105">
        <f aca="true" t="shared" si="2" ref="C28:C33">(B28/$B$27)*100</f>
        <v>83.01282051282051</v>
      </c>
      <c r="D28" s="65"/>
      <c r="E28" s="78" t="s">
        <v>79</v>
      </c>
      <c r="F28" s="97">
        <v>3</v>
      </c>
      <c r="G28" s="105">
        <f>(F28/$F$9)*100</f>
        <v>0.4511278195488722</v>
      </c>
    </row>
    <row r="29" spans="1:7" ht="12.75">
      <c r="A29" s="82" t="s">
        <v>87</v>
      </c>
      <c r="B29" s="97">
        <v>23</v>
      </c>
      <c r="C29" s="105">
        <f t="shared" si="2"/>
        <v>3.685897435897436</v>
      </c>
      <c r="D29" s="65"/>
      <c r="E29" s="78" t="s">
        <v>80</v>
      </c>
      <c r="F29" s="97">
        <v>1933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0.641025641025641</v>
      </c>
      <c r="D30" s="65"/>
      <c r="E30" s="78" t="s">
        <v>81</v>
      </c>
      <c r="F30" s="97">
        <v>194</v>
      </c>
      <c r="G30" s="105">
        <f>(F30/$F$9)*100</f>
        <v>29.172932330827066</v>
      </c>
    </row>
    <row r="31" spans="1:7" ht="12.75">
      <c r="A31" s="82" t="s">
        <v>115</v>
      </c>
      <c r="B31" s="97">
        <v>35</v>
      </c>
      <c r="C31" s="105">
        <f t="shared" si="2"/>
        <v>5.6089743589743595</v>
      </c>
      <c r="D31" s="65"/>
      <c r="E31" s="78" t="s">
        <v>82</v>
      </c>
      <c r="F31" s="97">
        <v>16120</v>
      </c>
      <c r="G31" s="112" t="s">
        <v>261</v>
      </c>
    </row>
    <row r="32" spans="1:7" ht="12.75">
      <c r="A32" s="82" t="s">
        <v>89</v>
      </c>
      <c r="B32" s="97">
        <v>11</v>
      </c>
      <c r="C32" s="105">
        <f t="shared" si="2"/>
        <v>1.7628205128205128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33</v>
      </c>
      <c r="C33" s="105">
        <f t="shared" si="2"/>
        <v>5.288461538461538</v>
      </c>
      <c r="D33" s="65"/>
      <c r="E33" s="79" t="s">
        <v>84</v>
      </c>
      <c r="F33" s="80">
        <v>388</v>
      </c>
      <c r="G33" s="81">
        <f>(F33/$F$33)*100</f>
        <v>100</v>
      </c>
    </row>
    <row r="34" spans="1:7" ht="12.75">
      <c r="A34" s="82" t="s">
        <v>91</v>
      </c>
      <c r="B34" s="109">
        <v>30.4</v>
      </c>
      <c r="C34" s="112" t="s">
        <v>261</v>
      </c>
      <c r="D34" s="65"/>
      <c r="E34" s="78" t="s">
        <v>383</v>
      </c>
      <c r="F34" s="97">
        <v>12</v>
      </c>
      <c r="G34" s="105">
        <f aca="true" t="shared" si="3" ref="G34:G43">(F34/$F$33)*100</f>
        <v>3.0927835051546393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1.5463917525773196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37</v>
      </c>
      <c r="G36" s="105">
        <f t="shared" si="3"/>
        <v>9.536082474226804</v>
      </c>
    </row>
    <row r="37" spans="1:7" ht="12.75">
      <c r="A37" s="77" t="s">
        <v>94</v>
      </c>
      <c r="B37" s="80">
        <v>650</v>
      </c>
      <c r="C37" s="81">
        <f>(B37/$B$37)*100</f>
        <v>100</v>
      </c>
      <c r="D37" s="65"/>
      <c r="E37" s="78" t="s">
        <v>389</v>
      </c>
      <c r="F37" s="97">
        <v>37</v>
      </c>
      <c r="G37" s="105">
        <f t="shared" si="3"/>
        <v>9.536082474226804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72</v>
      </c>
      <c r="G38" s="105">
        <f t="shared" si="3"/>
        <v>18.556701030927837</v>
      </c>
    </row>
    <row r="39" spans="1:7" ht="12.75">
      <c r="A39" s="82" t="s">
        <v>97</v>
      </c>
      <c r="B39" s="98">
        <v>219</v>
      </c>
      <c r="C39" s="105">
        <f>(B39/$B$37)*100</f>
        <v>33.69230769230769</v>
      </c>
      <c r="D39" s="65"/>
      <c r="E39" s="78" t="s">
        <v>393</v>
      </c>
      <c r="F39" s="97">
        <v>98</v>
      </c>
      <c r="G39" s="105">
        <f t="shared" si="3"/>
        <v>25.257731958762886</v>
      </c>
    </row>
    <row r="40" spans="1:7" ht="12.75">
      <c r="A40" s="82" t="s">
        <v>98</v>
      </c>
      <c r="B40" s="98">
        <v>128</v>
      </c>
      <c r="C40" s="105">
        <f>(B40/$B$37)*100</f>
        <v>19.692307692307693</v>
      </c>
      <c r="D40" s="65"/>
      <c r="E40" s="78" t="s">
        <v>68</v>
      </c>
      <c r="F40" s="97">
        <v>51</v>
      </c>
      <c r="G40" s="105">
        <f t="shared" si="3"/>
        <v>13.144329896907218</v>
      </c>
    </row>
    <row r="41" spans="1:7" ht="12.75">
      <c r="A41" s="82" t="s">
        <v>100</v>
      </c>
      <c r="B41" s="98">
        <v>173</v>
      </c>
      <c r="C41" s="105">
        <f>(B41/$B$37)*100</f>
        <v>26.615384615384613</v>
      </c>
      <c r="D41" s="65"/>
      <c r="E41" s="78" t="s">
        <v>69</v>
      </c>
      <c r="F41" s="97">
        <v>40</v>
      </c>
      <c r="G41" s="105">
        <f t="shared" si="3"/>
        <v>10.309278350515463</v>
      </c>
    </row>
    <row r="42" spans="1:7" ht="12.75">
      <c r="A42" s="82" t="s">
        <v>260</v>
      </c>
      <c r="B42" s="98">
        <v>3</v>
      </c>
      <c r="C42" s="105">
        <f>(B42/$B$37)*100</f>
        <v>0.46153846153846156</v>
      </c>
      <c r="D42" s="65"/>
      <c r="E42" s="78" t="s">
        <v>170</v>
      </c>
      <c r="F42" s="97">
        <v>19</v>
      </c>
      <c r="G42" s="105">
        <f t="shared" si="3"/>
        <v>4.896907216494846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</v>
      </c>
      <c r="G43" s="105">
        <f t="shared" si="3"/>
        <v>4.123711340206185</v>
      </c>
    </row>
    <row r="44" spans="1:7" ht="12.75">
      <c r="A44" s="82" t="s">
        <v>291</v>
      </c>
      <c r="B44" s="98">
        <v>77</v>
      </c>
      <c r="C44" s="105">
        <f>(B44/$B$37)*100</f>
        <v>11.846153846153847</v>
      </c>
      <c r="D44" s="65"/>
      <c r="E44" s="78" t="s">
        <v>93</v>
      </c>
      <c r="F44" s="97">
        <v>60417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50</v>
      </c>
      <c r="C46" s="105">
        <f>(B46/$B$37)*100</f>
        <v>7.6923076923076925</v>
      </c>
      <c r="D46" s="65"/>
      <c r="E46" s="78" t="s">
        <v>96</v>
      </c>
      <c r="F46" s="97">
        <v>27870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36382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0.9230769230769231</v>
      </c>
      <c r="D49" s="87"/>
      <c r="E49" s="88" t="s">
        <v>102</v>
      </c>
      <c r="F49" s="113">
        <v>28958</v>
      </c>
      <c r="G49" s="114" t="s">
        <v>261</v>
      </c>
    </row>
    <row r="50" spans="1:7" ht="13.5" thickTop="1">
      <c r="A50" s="82" t="s">
        <v>116</v>
      </c>
      <c r="B50" s="98">
        <v>84</v>
      </c>
      <c r="C50" s="105">
        <f t="shared" si="4"/>
        <v>12.923076923076923</v>
      </c>
      <c r="D50" s="65"/>
      <c r="E50" s="78"/>
      <c r="F50" s="86"/>
      <c r="G50" s="85"/>
    </row>
    <row r="51" spans="1:7" ht="12.75">
      <c r="A51" s="82" t="s">
        <v>117</v>
      </c>
      <c r="B51" s="98">
        <v>38</v>
      </c>
      <c r="C51" s="105">
        <f t="shared" si="4"/>
        <v>5.846153846153846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</v>
      </c>
      <c r="C52" s="105">
        <f t="shared" si="4"/>
        <v>2.4615384615384617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66</v>
      </c>
      <c r="C53" s="105">
        <f t="shared" si="4"/>
        <v>10.153846153846153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</v>
      </c>
      <c r="C54" s="105">
        <f t="shared" si="4"/>
        <v>3.8461538461538463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</v>
      </c>
      <c r="C55" s="105">
        <f t="shared" si="4"/>
        <v>1.8461538461538463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44</v>
      </c>
      <c r="C57" s="105">
        <f>(B57/$B$37)*100</f>
        <v>6.769230769230769</v>
      </c>
      <c r="D57" s="65"/>
      <c r="E57" s="79" t="s">
        <v>84</v>
      </c>
      <c r="F57" s="80">
        <v>16</v>
      </c>
      <c r="G57" s="105">
        <f>(F57/F57)*100</f>
        <v>100</v>
      </c>
      <c r="H57" s="79" t="s">
        <v>84</v>
      </c>
      <c r="L57" s="15">
        <v>388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13</v>
      </c>
      <c r="G58" s="105">
        <f>(F58/L58)*100</f>
        <v>11.11111111111111</v>
      </c>
      <c r="H58" s="78" t="s">
        <v>118</v>
      </c>
      <c r="L58" s="15">
        <v>117</v>
      </c>
    </row>
    <row r="59" spans="1:12" ht="12.75">
      <c r="A59" s="82" t="s">
        <v>112</v>
      </c>
      <c r="B59" s="98">
        <v>36</v>
      </c>
      <c r="C59" s="105">
        <f>(B59/$B$37)*100</f>
        <v>5.538461538461538</v>
      </c>
      <c r="D59" s="65"/>
      <c r="E59" s="78" t="s">
        <v>120</v>
      </c>
      <c r="F59" s="97">
        <v>7</v>
      </c>
      <c r="G59" s="105">
        <f>(F59/L59)*100</f>
        <v>23.333333333333332</v>
      </c>
      <c r="H59" s="78" t="s">
        <v>120</v>
      </c>
      <c r="L59" s="15">
        <v>30</v>
      </c>
    </row>
    <row r="60" spans="1:7" ht="12.75">
      <c r="A60" s="82" t="s">
        <v>113</v>
      </c>
      <c r="B60" s="98">
        <v>138</v>
      </c>
      <c r="C60" s="105">
        <f>(B60/$B$37)*100</f>
        <v>21.23076923076923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93</v>
      </c>
      <c r="C62" s="105">
        <f>(B62/$B$37)*100</f>
        <v>14.307692307692307</v>
      </c>
      <c r="D62" s="65"/>
      <c r="E62" s="79" t="s">
        <v>123</v>
      </c>
      <c r="F62" s="80">
        <v>7</v>
      </c>
      <c r="G62" s="105">
        <f>(F62/L62)*100</f>
        <v>10.294117647058822</v>
      </c>
      <c r="H62" s="79" t="s">
        <v>394</v>
      </c>
      <c r="L62" s="15">
        <v>68</v>
      </c>
    </row>
    <row r="63" spans="1:12" ht="12.75">
      <c r="A63" s="61" t="s">
        <v>293</v>
      </c>
      <c r="B63" s="98">
        <v>39</v>
      </c>
      <c r="C63" s="105">
        <f>(B63/$B$37)*100</f>
        <v>6</v>
      </c>
      <c r="D63" s="65"/>
      <c r="E63" s="78" t="s">
        <v>118</v>
      </c>
      <c r="F63" s="97">
        <v>6</v>
      </c>
      <c r="G63" s="105">
        <f>(F63/L63)*100</f>
        <v>20.689655172413794</v>
      </c>
      <c r="H63" s="78" t="s">
        <v>118</v>
      </c>
      <c r="L63" s="15">
        <v>29</v>
      </c>
    </row>
    <row r="64" spans="1:12" ht="12.75">
      <c r="A64" s="82" t="s">
        <v>114</v>
      </c>
      <c r="B64" s="98">
        <v>53</v>
      </c>
      <c r="C64" s="105">
        <f>(B64/$B$37)*100</f>
        <v>8.153846153846153</v>
      </c>
      <c r="D64" s="65"/>
      <c r="E64" s="78" t="s">
        <v>120</v>
      </c>
      <c r="F64" s="97">
        <v>4</v>
      </c>
      <c r="G64" s="105">
        <f>(F64/L64)*100</f>
        <v>44.44444444444444</v>
      </c>
      <c r="H64" s="78" t="s">
        <v>120</v>
      </c>
      <c r="L64" s="15">
        <v>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114</v>
      </c>
      <c r="G66" s="105">
        <f aca="true" t="shared" si="5" ref="G66:G71">(F66/L66)*100</f>
        <v>8.213256484149856</v>
      </c>
      <c r="H66" s="79" t="s">
        <v>124</v>
      </c>
      <c r="L66" s="15">
        <v>1388</v>
      </c>
    </row>
    <row r="67" spans="1:12" ht="12.75">
      <c r="A67" s="82" t="s">
        <v>126</v>
      </c>
      <c r="B67" s="97">
        <v>448</v>
      </c>
      <c r="C67" s="105">
        <f>(B67/$B$37)*100</f>
        <v>68.92307692307692</v>
      </c>
      <c r="D67" s="65"/>
      <c r="E67" s="78" t="s">
        <v>262</v>
      </c>
      <c r="F67" s="97">
        <v>81</v>
      </c>
      <c r="G67" s="105">
        <f t="shared" si="5"/>
        <v>6.934931506849315</v>
      </c>
      <c r="H67" s="78" t="s">
        <v>262</v>
      </c>
      <c r="L67" s="15">
        <v>1168</v>
      </c>
    </row>
    <row r="68" spans="1:12" ht="12.75">
      <c r="A68" s="82" t="s">
        <v>128</v>
      </c>
      <c r="B68" s="97">
        <v>108</v>
      </c>
      <c r="C68" s="105">
        <f>(B68/$B$37)*100</f>
        <v>16.615384615384617</v>
      </c>
      <c r="D68" s="65"/>
      <c r="E68" s="78" t="s">
        <v>127</v>
      </c>
      <c r="F68" s="97">
        <v>10</v>
      </c>
      <c r="G68" s="105">
        <f t="shared" si="5"/>
        <v>2.8328611898017</v>
      </c>
      <c r="H68" s="78" t="s">
        <v>127</v>
      </c>
      <c r="L68" s="15">
        <v>353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33</v>
      </c>
      <c r="G69" s="105">
        <f t="shared" si="5"/>
        <v>15</v>
      </c>
      <c r="H69" s="78" t="s">
        <v>129</v>
      </c>
      <c r="L69" s="15">
        <v>220</v>
      </c>
    </row>
    <row r="70" spans="1:12" ht="12.75">
      <c r="A70" s="82" t="s">
        <v>376</v>
      </c>
      <c r="B70" s="97">
        <v>92</v>
      </c>
      <c r="C70" s="105">
        <f>(B70/$B$37)*100</f>
        <v>14.153846153846153</v>
      </c>
      <c r="D70" s="65"/>
      <c r="E70" s="78" t="s">
        <v>130</v>
      </c>
      <c r="F70" s="97">
        <v>26</v>
      </c>
      <c r="G70" s="105">
        <f t="shared" si="5"/>
        <v>15.11627906976744</v>
      </c>
      <c r="H70" s="78" t="s">
        <v>130</v>
      </c>
      <c r="L70" s="15">
        <v>172</v>
      </c>
    </row>
    <row r="71" spans="1:12" ht="13.5" thickBot="1">
      <c r="A71" s="90" t="s">
        <v>371</v>
      </c>
      <c r="B71" s="110">
        <v>2</v>
      </c>
      <c r="C71" s="111">
        <f>(B71/$B$37)*100</f>
        <v>0.3076923076923077</v>
      </c>
      <c r="D71" s="91"/>
      <c r="E71" s="92" t="s">
        <v>131</v>
      </c>
      <c r="F71" s="110">
        <v>42</v>
      </c>
      <c r="G71" s="119">
        <f t="shared" si="5"/>
        <v>12.53731343283582</v>
      </c>
      <c r="H71" s="92" t="s">
        <v>131</v>
      </c>
      <c r="L71" s="15">
        <v>335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2188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673</v>
      </c>
      <c r="G9" s="81">
        <f>(F9/$F$9)*100</f>
        <v>100</v>
      </c>
      <c r="I9" s="53"/>
    </row>
    <row r="10" spans="1:7" ht="12.75">
      <c r="A10" s="36" t="s">
        <v>137</v>
      </c>
      <c r="B10" s="97">
        <v>1491</v>
      </c>
      <c r="C10" s="105">
        <f aca="true" t="shared" si="0" ref="C10:C18">(B10/$B$8)*100</f>
        <v>68.14442413162706</v>
      </c>
      <c r="E10" s="32" t="s">
        <v>138</v>
      </c>
      <c r="F10" s="97">
        <v>656</v>
      </c>
      <c r="G10" s="105">
        <f>(F10/$F$9)*100</f>
        <v>97.47399702823179</v>
      </c>
    </row>
    <row r="11" spans="1:7" ht="12.75">
      <c r="A11" s="36" t="s">
        <v>139</v>
      </c>
      <c r="B11" s="97">
        <v>42</v>
      </c>
      <c r="C11" s="105">
        <f t="shared" si="0"/>
        <v>1.9195612431444242</v>
      </c>
      <c r="E11" s="32" t="s">
        <v>140</v>
      </c>
      <c r="F11" s="97">
        <v>17</v>
      </c>
      <c r="G11" s="105">
        <f>(F11/$F$9)*100</f>
        <v>2.526002971768202</v>
      </c>
    </row>
    <row r="12" spans="1:7" ht="12.75">
      <c r="A12" s="36" t="s">
        <v>141</v>
      </c>
      <c r="B12" s="97">
        <v>408</v>
      </c>
      <c r="C12" s="105">
        <f t="shared" si="0"/>
        <v>18.647166361974406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178</v>
      </c>
      <c r="C13" s="105">
        <f t="shared" si="0"/>
        <v>8.135283363802559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</v>
      </c>
      <c r="C14" s="105">
        <f t="shared" si="0"/>
        <v>1.416819012797075</v>
      </c>
      <c r="E14" s="42" t="s">
        <v>145</v>
      </c>
      <c r="F14" s="80">
        <v>430</v>
      </c>
      <c r="G14" s="81">
        <f>(F14/$F$14)*100</f>
        <v>100</v>
      </c>
    </row>
    <row r="15" spans="1:7" ht="12.75">
      <c r="A15" s="36" t="s">
        <v>146</v>
      </c>
      <c r="B15" s="97">
        <v>29</v>
      </c>
      <c r="C15" s="105">
        <f t="shared" si="0"/>
        <v>1.3254113345521024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</v>
      </c>
      <c r="C16" s="105">
        <f t="shared" si="0"/>
        <v>0.22851919561243145</v>
      </c>
      <c r="E16" s="1" t="s">
        <v>149</v>
      </c>
      <c r="F16" s="97">
        <v>2</v>
      </c>
      <c r="G16" s="105">
        <f>(F16/$F$14)*100</f>
        <v>0.46511627906976744</v>
      </c>
    </row>
    <row r="17" spans="1:7" ht="12.75">
      <c r="A17" s="36" t="s">
        <v>150</v>
      </c>
      <c r="B17" s="97">
        <v>2</v>
      </c>
      <c r="C17" s="105">
        <f t="shared" si="0"/>
        <v>0.09140767824497258</v>
      </c>
      <c r="E17" s="1" t="s">
        <v>151</v>
      </c>
      <c r="F17" s="97">
        <v>13</v>
      </c>
      <c r="G17" s="105">
        <f aca="true" t="shared" si="1" ref="G17:G23">(F17/$F$14)*100</f>
        <v>3.0232558139534884</v>
      </c>
    </row>
    <row r="18" spans="1:7" ht="12.75">
      <c r="A18" s="36" t="s">
        <v>152</v>
      </c>
      <c r="B18" s="97">
        <v>2</v>
      </c>
      <c r="C18" s="105">
        <f t="shared" si="0"/>
        <v>0.09140767824497258</v>
      </c>
      <c r="E18" s="1" t="s">
        <v>69</v>
      </c>
      <c r="F18" s="97">
        <v>59</v>
      </c>
      <c r="G18" s="105">
        <f t="shared" si="1"/>
        <v>13.72093023255814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82</v>
      </c>
      <c r="G19" s="105">
        <f t="shared" si="1"/>
        <v>19.069767441860467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166</v>
      </c>
      <c r="G20" s="105">
        <f t="shared" si="1"/>
        <v>38.604651162790695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0.7769652650822669</v>
      </c>
      <c r="E21" s="1" t="s">
        <v>157</v>
      </c>
      <c r="F21" s="97">
        <v>91</v>
      </c>
      <c r="G21" s="105">
        <f t="shared" si="1"/>
        <v>21.16279069767442</v>
      </c>
    </row>
    <row r="22" spans="1:7" ht="12.75">
      <c r="A22" s="36" t="s">
        <v>158</v>
      </c>
      <c r="B22" s="98">
        <v>64</v>
      </c>
      <c r="C22" s="105">
        <f t="shared" si="2"/>
        <v>2.9250457038391224</v>
      </c>
      <c r="E22" s="1" t="s">
        <v>159</v>
      </c>
      <c r="F22" s="97">
        <v>12</v>
      </c>
      <c r="G22" s="105">
        <f t="shared" si="1"/>
        <v>2.7906976744186047</v>
      </c>
    </row>
    <row r="23" spans="1:7" ht="12.75">
      <c r="A23" s="36" t="s">
        <v>160</v>
      </c>
      <c r="B23" s="98">
        <v>69</v>
      </c>
      <c r="C23" s="105">
        <f t="shared" si="2"/>
        <v>3.153564899451554</v>
      </c>
      <c r="E23" s="1" t="s">
        <v>161</v>
      </c>
      <c r="F23" s="98">
        <v>5</v>
      </c>
      <c r="G23" s="105">
        <f t="shared" si="1"/>
        <v>1.1627906976744187</v>
      </c>
    </row>
    <row r="24" spans="1:7" ht="12.75">
      <c r="A24" s="36" t="s">
        <v>162</v>
      </c>
      <c r="B24" s="97">
        <v>226</v>
      </c>
      <c r="C24" s="105">
        <f t="shared" si="2"/>
        <v>10.3290676416819</v>
      </c>
      <c r="E24" s="1" t="s">
        <v>163</v>
      </c>
      <c r="F24" s="97">
        <v>236000</v>
      </c>
      <c r="G24" s="112" t="s">
        <v>261</v>
      </c>
    </row>
    <row r="25" spans="1:7" ht="12.75">
      <c r="A25" s="36" t="s">
        <v>164</v>
      </c>
      <c r="B25" s="97">
        <v>369</v>
      </c>
      <c r="C25" s="105">
        <f t="shared" si="2"/>
        <v>16.864716636197443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469</v>
      </c>
      <c r="C26" s="105">
        <f t="shared" si="2"/>
        <v>21.43510054844607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603</v>
      </c>
      <c r="C27" s="105">
        <f t="shared" si="2"/>
        <v>27.55941499085923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371</v>
      </c>
      <c r="C28" s="105">
        <f t="shared" si="2"/>
        <v>16.956124314442413</v>
      </c>
      <c r="E28" s="32" t="s">
        <v>176</v>
      </c>
      <c r="F28" s="97">
        <v>185</v>
      </c>
      <c r="G28" s="105">
        <f aca="true" t="shared" si="3" ref="G28:G35">(F28/$F$14)*100</f>
        <v>43.02325581395349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15</v>
      </c>
      <c r="C31" s="105">
        <f aca="true" t="shared" si="4" ref="C31:C39">(B31/$B$8)*100</f>
        <v>0.6855575868372943</v>
      </c>
      <c r="E31" s="32" t="s">
        <v>181</v>
      </c>
      <c r="F31" s="97">
        <v>17</v>
      </c>
      <c r="G31" s="105">
        <f t="shared" si="3"/>
        <v>3.953488372093023</v>
      </c>
    </row>
    <row r="32" spans="1:7" ht="12.75">
      <c r="A32" s="36" t="s">
        <v>182</v>
      </c>
      <c r="B32" s="97">
        <v>31</v>
      </c>
      <c r="C32" s="105">
        <f t="shared" si="4"/>
        <v>1.416819012797075</v>
      </c>
      <c r="E32" s="32" t="s">
        <v>183</v>
      </c>
      <c r="F32" s="97">
        <v>26</v>
      </c>
      <c r="G32" s="105">
        <f t="shared" si="3"/>
        <v>6.046511627906977</v>
      </c>
    </row>
    <row r="33" spans="1:7" ht="12.75">
      <c r="A33" s="36" t="s">
        <v>184</v>
      </c>
      <c r="B33" s="97">
        <v>100</v>
      </c>
      <c r="C33" s="105">
        <f t="shared" si="4"/>
        <v>4.570383912248629</v>
      </c>
      <c r="E33" s="32" t="s">
        <v>185</v>
      </c>
      <c r="F33" s="97">
        <v>65</v>
      </c>
      <c r="G33" s="105">
        <f t="shared" si="3"/>
        <v>15.11627906976744</v>
      </c>
    </row>
    <row r="34" spans="1:7" ht="12.75">
      <c r="A34" s="36" t="s">
        <v>186</v>
      </c>
      <c r="B34" s="97">
        <v>500</v>
      </c>
      <c r="C34" s="105">
        <f t="shared" si="4"/>
        <v>22.851919561243143</v>
      </c>
      <c r="E34" s="32" t="s">
        <v>187</v>
      </c>
      <c r="F34" s="97">
        <v>41</v>
      </c>
      <c r="G34" s="105">
        <f t="shared" si="3"/>
        <v>9.534883720930234</v>
      </c>
    </row>
    <row r="35" spans="1:7" ht="12.75">
      <c r="A35" s="36" t="s">
        <v>188</v>
      </c>
      <c r="B35" s="97">
        <v>463</v>
      </c>
      <c r="C35" s="105">
        <f t="shared" si="4"/>
        <v>21.160877513711153</v>
      </c>
      <c r="E35" s="32" t="s">
        <v>189</v>
      </c>
      <c r="F35" s="97">
        <v>36</v>
      </c>
      <c r="G35" s="105">
        <f t="shared" si="3"/>
        <v>8.372093023255815</v>
      </c>
    </row>
    <row r="36" spans="1:7" ht="12.75">
      <c r="A36" s="36" t="s">
        <v>190</v>
      </c>
      <c r="B36" s="97">
        <v>496</v>
      </c>
      <c r="C36" s="105">
        <f t="shared" si="4"/>
        <v>22.6691042047532</v>
      </c>
      <c r="E36" s="32" t="s">
        <v>191</v>
      </c>
      <c r="F36" s="97">
        <v>1356</v>
      </c>
      <c r="G36" s="112" t="s">
        <v>261</v>
      </c>
    </row>
    <row r="37" spans="1:7" ht="12.75">
      <c r="A37" s="36" t="s">
        <v>192</v>
      </c>
      <c r="B37" s="97">
        <v>285</v>
      </c>
      <c r="C37" s="105">
        <f t="shared" si="4"/>
        <v>13.025594149908592</v>
      </c>
      <c r="E37" s="32" t="s">
        <v>193</v>
      </c>
      <c r="F37" s="97">
        <v>245</v>
      </c>
      <c r="G37" s="105">
        <f>(F37/$F$14)*100</f>
        <v>56.97674418604651</v>
      </c>
    </row>
    <row r="38" spans="1:7" ht="12.75">
      <c r="A38" s="36" t="s">
        <v>194</v>
      </c>
      <c r="B38" s="97">
        <v>159</v>
      </c>
      <c r="C38" s="105">
        <f t="shared" si="4"/>
        <v>7.26691042047532</v>
      </c>
      <c r="E38" s="32" t="s">
        <v>191</v>
      </c>
      <c r="F38" s="97">
        <v>455</v>
      </c>
      <c r="G38" s="112" t="s">
        <v>261</v>
      </c>
    </row>
    <row r="39" spans="1:7" ht="12.75">
      <c r="A39" s="36" t="s">
        <v>195</v>
      </c>
      <c r="B39" s="97">
        <v>139</v>
      </c>
      <c r="C39" s="105">
        <f t="shared" si="4"/>
        <v>6.3528336380255945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160</v>
      </c>
      <c r="G43" s="105">
        <f aca="true" t="shared" si="5" ref="G43:G48">(F43/$F$14)*100</f>
        <v>37.2093023255814</v>
      </c>
    </row>
    <row r="44" spans="1:7" ht="12.75">
      <c r="A44" s="36" t="s">
        <v>209</v>
      </c>
      <c r="B44" s="98">
        <v>98</v>
      </c>
      <c r="C44" s="105">
        <f aca="true" t="shared" si="6" ref="C44:C49">(B44/$B$42)*100</f>
        <v>14.561664190193166</v>
      </c>
      <c r="E44" s="32" t="s">
        <v>210</v>
      </c>
      <c r="F44" s="97">
        <v>70</v>
      </c>
      <c r="G44" s="105">
        <f t="shared" si="5"/>
        <v>16.27906976744186</v>
      </c>
    </row>
    <row r="45" spans="1:7" ht="12.75">
      <c r="A45" s="36" t="s">
        <v>211</v>
      </c>
      <c r="B45" s="98">
        <v>141</v>
      </c>
      <c r="C45" s="105">
        <f t="shared" si="6"/>
        <v>20.950965824665676</v>
      </c>
      <c r="E45" s="32" t="s">
        <v>212</v>
      </c>
      <c r="F45" s="97">
        <v>37</v>
      </c>
      <c r="G45" s="105">
        <f t="shared" si="5"/>
        <v>8.604651162790699</v>
      </c>
    </row>
    <row r="46" spans="1:7" ht="12.75">
      <c r="A46" s="36" t="s">
        <v>213</v>
      </c>
      <c r="B46" s="98">
        <v>117</v>
      </c>
      <c r="C46" s="105">
        <f t="shared" si="6"/>
        <v>17.38484398216939</v>
      </c>
      <c r="E46" s="32" t="s">
        <v>214</v>
      </c>
      <c r="F46" s="97">
        <v>31</v>
      </c>
      <c r="G46" s="105">
        <f t="shared" si="5"/>
        <v>7.209302325581396</v>
      </c>
    </row>
    <row r="47" spans="1:7" ht="12.75">
      <c r="A47" s="36" t="s">
        <v>215</v>
      </c>
      <c r="B47" s="97">
        <v>103</v>
      </c>
      <c r="C47" s="105">
        <f t="shared" si="6"/>
        <v>15.304606240713225</v>
      </c>
      <c r="E47" s="32" t="s">
        <v>216</v>
      </c>
      <c r="F47" s="97">
        <v>36</v>
      </c>
      <c r="G47" s="105">
        <f t="shared" si="5"/>
        <v>8.372093023255815</v>
      </c>
    </row>
    <row r="48" spans="1:7" ht="12.75">
      <c r="A48" s="36" t="s">
        <v>217</v>
      </c>
      <c r="B48" s="97">
        <v>121</v>
      </c>
      <c r="C48" s="105">
        <f t="shared" si="6"/>
        <v>17.97919762258544</v>
      </c>
      <c r="E48" s="32" t="s">
        <v>218</v>
      </c>
      <c r="F48" s="97">
        <v>94</v>
      </c>
      <c r="G48" s="105">
        <f t="shared" si="5"/>
        <v>21.86046511627907</v>
      </c>
    </row>
    <row r="49" spans="1:7" ht="12.75">
      <c r="A49" s="36" t="s">
        <v>219</v>
      </c>
      <c r="B49" s="97">
        <v>93</v>
      </c>
      <c r="C49" s="105">
        <f t="shared" si="6"/>
        <v>13.818722139673106</v>
      </c>
      <c r="E49" s="32" t="s">
        <v>220</v>
      </c>
      <c r="F49" s="97">
        <v>2</v>
      </c>
      <c r="G49" s="105">
        <f>(F49/$F$14)*100</f>
        <v>0.46511627906976744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159</v>
      </c>
      <c r="G51" s="81">
        <f>(F51/F$51)*100</f>
        <v>100</v>
      </c>
    </row>
    <row r="52" spans="1:7" ht="12.75">
      <c r="A52" s="4" t="s">
        <v>223</v>
      </c>
      <c r="B52" s="97">
        <v>52</v>
      </c>
      <c r="C52" s="105">
        <f>(B52/$B$42)*100</f>
        <v>7.726597325408618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311</v>
      </c>
      <c r="C53" s="105">
        <f>(B53/$B$42)*100</f>
        <v>46.210995542347696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248</v>
      </c>
      <c r="C54" s="105">
        <f>(B54/$B$42)*100</f>
        <v>36.84992570579495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62</v>
      </c>
      <c r="C55" s="105">
        <f>(B55/$B$42)*100</f>
        <v>9.212481426448738</v>
      </c>
      <c r="E55" s="32" t="s">
        <v>230</v>
      </c>
      <c r="F55" s="97">
        <v>19</v>
      </c>
      <c r="G55" s="105">
        <f t="shared" si="7"/>
        <v>11.949685534591195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40</v>
      </c>
      <c r="G56" s="105">
        <f t="shared" si="7"/>
        <v>25.157232704402517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60</v>
      </c>
      <c r="G57" s="105">
        <f t="shared" si="7"/>
        <v>37.735849056603776</v>
      </c>
    </row>
    <row r="58" spans="1:7" ht="12.75">
      <c r="A58" s="36" t="s">
        <v>234</v>
      </c>
      <c r="B58" s="97">
        <v>510</v>
      </c>
      <c r="C58" s="105">
        <f aca="true" t="shared" si="8" ref="C58:C66">(B58/$B$42)*100</f>
        <v>75.78008915304606</v>
      </c>
      <c r="E58" s="32" t="s">
        <v>235</v>
      </c>
      <c r="F58" s="97">
        <v>19</v>
      </c>
      <c r="G58" s="105">
        <f t="shared" si="7"/>
        <v>11.949685534591195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6</v>
      </c>
      <c r="G59" s="105">
        <f t="shared" si="7"/>
        <v>3.7735849056603774</v>
      </c>
    </row>
    <row r="60" spans="1:7" ht="12.75">
      <c r="A60" s="36" t="s">
        <v>238</v>
      </c>
      <c r="B60" s="97">
        <v>140</v>
      </c>
      <c r="C60" s="105">
        <f t="shared" si="8"/>
        <v>20.802377414561665</v>
      </c>
      <c r="E60" s="32" t="s">
        <v>239</v>
      </c>
      <c r="F60" s="97">
        <v>15</v>
      </c>
      <c r="G60" s="105">
        <f t="shared" si="7"/>
        <v>9.433962264150944</v>
      </c>
    </row>
    <row r="61" spans="1:7" ht="12.75">
      <c r="A61" s="36" t="s">
        <v>240</v>
      </c>
      <c r="B61" s="97">
        <v>14</v>
      </c>
      <c r="C61" s="105">
        <f t="shared" si="8"/>
        <v>2.080237741456166</v>
      </c>
      <c r="E61" s="32" t="s">
        <v>163</v>
      </c>
      <c r="F61" s="97">
        <v>782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0.7429420505200593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</v>
      </c>
      <c r="C64" s="105">
        <f t="shared" si="8"/>
        <v>0.2971768202080238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15</v>
      </c>
      <c r="G65" s="105">
        <f aca="true" t="shared" si="9" ref="G65:G71">(F65/F$51)*100</f>
        <v>9.433962264150944</v>
      </c>
    </row>
    <row r="66" spans="1:7" ht="12.75">
      <c r="A66" s="36" t="s">
        <v>247</v>
      </c>
      <c r="B66" s="97">
        <v>2</v>
      </c>
      <c r="C66" s="105">
        <f t="shared" si="8"/>
        <v>0.2971768202080238</v>
      </c>
      <c r="E66" s="32" t="s">
        <v>210</v>
      </c>
      <c r="F66" s="97">
        <v>12</v>
      </c>
      <c r="G66" s="105">
        <f t="shared" si="9"/>
        <v>7.547169811320755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</v>
      </c>
      <c r="G67" s="105">
        <f t="shared" si="9"/>
        <v>11.320754716981133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18</v>
      </c>
      <c r="G68" s="105">
        <f t="shared" si="9"/>
        <v>11.320754716981133</v>
      </c>
    </row>
    <row r="69" spans="1:7" ht="12.75">
      <c r="A69" s="36" t="s">
        <v>249</v>
      </c>
      <c r="B69" s="97">
        <v>4</v>
      </c>
      <c r="C69" s="105">
        <f>(B69/$B$42)*100</f>
        <v>0.5943536404160475</v>
      </c>
      <c r="E69" s="32" t="s">
        <v>216</v>
      </c>
      <c r="F69" s="97">
        <v>20</v>
      </c>
      <c r="G69" s="105">
        <f t="shared" si="9"/>
        <v>12.578616352201259</v>
      </c>
    </row>
    <row r="70" spans="1:7" ht="12.75">
      <c r="A70" s="36" t="s">
        <v>251</v>
      </c>
      <c r="B70" s="97">
        <v>2</v>
      </c>
      <c r="C70" s="105">
        <f>(B70/$B$42)*100</f>
        <v>0.2971768202080238</v>
      </c>
      <c r="E70" s="32" t="s">
        <v>218</v>
      </c>
      <c r="F70" s="97">
        <v>59</v>
      </c>
      <c r="G70" s="105">
        <f t="shared" si="9"/>
        <v>37.10691823899371</v>
      </c>
    </row>
    <row r="71" spans="1:7" ht="12.75">
      <c r="A71" s="54" t="s">
        <v>252</v>
      </c>
      <c r="B71" s="103">
        <v>2</v>
      </c>
      <c r="C71" s="115">
        <f>(B71/$B$42)*100</f>
        <v>0.2971768202080238</v>
      </c>
      <c r="D71" s="41"/>
      <c r="E71" s="44" t="s">
        <v>220</v>
      </c>
      <c r="F71" s="103">
        <v>17</v>
      </c>
      <c r="G71" s="115">
        <f t="shared" si="9"/>
        <v>10.69182389937107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2002-06-13T12:20:22Z</dcterms:modified>
  <cp:category/>
  <cp:version/>
  <cp:contentType/>
  <cp:contentStatus/>
</cp:coreProperties>
</file>