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<sst xmlns="http://schemas.openxmlformats.org/spreadsheetml/2006/main" count="676" uniqueCount="437">
  <si>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</si>
  <si>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</si>
  <si>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</si>
  <si>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</si>
  <si>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</si>
  <si>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</si>
  <si>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</si>
  <si>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</si>
  <si>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</si>
  <si>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</si>
  <si>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</si>
  <si>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</si>
  <si>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</si>
  <si>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</si>
  <si>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</si>
  <si>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</si>
  <si>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</si>
  <si>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</si>
  <si>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</si>
  <si>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</si>
  <si>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</si>
  <si>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</si>
  <si>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</si>
  <si>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</si>
  <si>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</si>
  <si>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</si>
  <si>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</si>
  <si>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</si>
  <si>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</si>
  <si>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</si>
  <si>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</si>
  <si>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</si>
  <si>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</si>
  <si>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</si>
  <si>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</si>
  <si>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</si>
  <si>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</si>
  <si>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</si>
  <si>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</si>
  <si>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</si>
  <si>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</si>
  <si>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</si>
  <si>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</si>
  <si>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</si>
  <si>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</si>
  <si>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</si>
  <si>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</si>
  <si>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</si>
  <si>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</si>
  <si>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</si>
  <si>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</si>
  <si>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</si>
  <si>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</si>
  <si>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</si>
  <si>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</si>
  <si>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</si>
  <si>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</si>
  <si>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</si>
  <si>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</si>
  <si>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</si>
  <si>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</si>
  <si>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</si>
  <si>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</si>
  <si>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</si>
  <si>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</si>
  <si>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</si>
  <si>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</si>
  <si>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</si>
  <si>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</si>
  <si>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</si>
  <si>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</si>
  <si>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</si>
  <si>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</si>
  <si>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</si>
  <si>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</si>
  <si>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</si>
  <si>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</si>
  <si>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</si>
  <si>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</si>
  <si>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</si>
  <si>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</si>
  <si>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</si>
  <si>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</si>
  <si>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</si>
  <si>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</si>
  <si>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</si>
  <si>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</si>
  <si>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</si>
  <si>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</si>
  <si>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</si>
  <si>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</si>
  <si>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</si>
  <si>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</si>
  <si>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</si>
  <si>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</si>
  <si>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</si>
  <si>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</si>
  <si>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</si>
  <si>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</si>
  <si>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</si>
  <si>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</si>
  <si>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</si>
  <si>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</si>
  <si>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</si>
  <si>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</si>
  <si>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</si>
  <si>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</si>
  <si>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</si>
  <si>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</si>
  <si>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</si>
  <si>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</si>
  <si>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</si>
  <si>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</si>
  <si>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</si>
  <si>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</si>
  <si>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</si>
  <si>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</si>
  <si>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</si>
  <si>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Silver Ridge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</si>
  <si>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</si>
  <si>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</si>
  <si>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</si>
  <si>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</si>
  <si>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</si>
  <si>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</si>
  <si>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</si>
  <si>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</si>
  <si>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</si>
  <si>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</si>
  <si>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</si>
  <si>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</si>
  <si>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</si>
  <si>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</si>
  <si>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</si>
  <si>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</si>
  <si>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</si>
  <si>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</si>
  <si>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</si>
  <si>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</si>
  <si>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</si>
  <si>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</si>
  <si>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</si>
  <si>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</si>
  <si>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</si>
  <si>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</si>
  <si>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</si>
  <si>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</si>
  <si>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</si>
  <si>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</si>
  <si>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</si>
  <si>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</si>
  <si>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</si>
  <si>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</si>
  <si>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</si>
  <si>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</si>
  <si>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</si>
  <si>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</si>
  <si>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</si>
  <si>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</si>
  <si>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</si>
  <si>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</si>
  <si>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</si>
  <si>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</si>
  <si>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</si>
  <si>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</si>
  <si>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</si>
  <si>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</si>
  <si>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</si>
  <si>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</si>
  <si>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</si>
  <si>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</si>
  <si>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</si>
  <si>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</si>
  <si>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</si>
  <si>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</si>
  <si>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</si>
  <si>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</si>
  <si>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</si>
  <si>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</si>
  <si>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</si>
  <si>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</si>
  <si>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</si>
  <si>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</si>
  <si>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</si>
  <si>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</si>
  <si>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</si>
  <si>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</si>
  <si>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</si>
  <si>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</si>
  <si>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</si>
  <si>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</si>
  <si>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</si>
  <si>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</si>
  <si>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</si>
  <si>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</si>
  <si>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</si>
  <si>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</si>
  <si>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</si>
  <si>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</si>
  <si>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</si>
  <si>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</si>
  <si>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</si>
  <si>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</si>
  <si>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</si>
  <si>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</si>
  <si>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</si>
  <si>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</si>
  <si>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</si>
  <si>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</si>
  <si>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</si>
  <si>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</si>
  <si>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</si>
  <si>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</si>
  <si>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</si>
  <si>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</si>
  <si>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</si>
  <si>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</si>
  <si>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</si>
  <si>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</si>
  <si>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</si>
  <si>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</si>
  <si>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</si>
  <si>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</si>
  <si>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</si>
  <si>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</si>
  <si>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Silver Ridge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</si>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</sst>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1211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1211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493</v>
      </c>
      <c r="C9" s="151">
        <f>(B9/$B$7)*100</f>
        <v>40.710156895127994</v>
      </c>
      <c r="D9" s="152"/>
      <c r="E9" s="152" t="s">
        <v>124</v>
      </c>
      <c r="F9" s="150">
        <v>15</v>
      </c>
      <c r="G9" s="153">
        <f t="shared" si="0"/>
        <v>1.2386457473162675</v>
      </c>
    </row>
    <row r="10" spans="1:7" ht="12.75">
      <c r="A10" s="149" t="s">
        <v>125</v>
      </c>
      <c r="B10" s="150">
        <v>718</v>
      </c>
      <c r="C10" s="151">
        <f>(B10/$B$7)*100</f>
        <v>59.289843104872006</v>
      </c>
      <c r="D10" s="152"/>
      <c r="E10" s="152" t="s">
        <v>126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127</v>
      </c>
      <c r="F11" s="150">
        <v>8</v>
      </c>
      <c r="G11" s="153">
        <f t="shared" si="0"/>
        <v>0.6606110652353427</v>
      </c>
    </row>
    <row r="12" spans="1:7" ht="12.75">
      <c r="A12" s="149" t="s">
        <v>128</v>
      </c>
      <c r="B12" s="150">
        <v>1</v>
      </c>
      <c r="C12" s="151">
        <f aca="true" t="shared" si="1" ref="C12:C24">B12*100/B$7</f>
        <v>0.08257638315441784</v>
      </c>
      <c r="D12" s="152"/>
      <c r="E12" s="152" t="s">
        <v>129</v>
      </c>
      <c r="F12" s="150">
        <v>5</v>
      </c>
      <c r="G12" s="153">
        <f t="shared" si="0"/>
        <v>0.41288191577208916</v>
      </c>
    </row>
    <row r="13" spans="1:7" ht="12.75">
      <c r="A13" s="149" t="s">
        <v>130</v>
      </c>
      <c r="B13" s="150">
        <v>0</v>
      </c>
      <c r="C13" s="151">
        <f t="shared" si="1"/>
        <v>0</v>
      </c>
      <c r="D13" s="152"/>
      <c r="E13" s="152" t="s">
        <v>131</v>
      </c>
      <c r="F13" s="150">
        <v>2</v>
      </c>
      <c r="G13" s="153">
        <f t="shared" si="0"/>
        <v>0.16515276630883569</v>
      </c>
    </row>
    <row r="14" spans="1:7" ht="12.75">
      <c r="A14" s="149" t="s">
        <v>132</v>
      </c>
      <c r="B14" s="150">
        <v>0</v>
      </c>
      <c r="C14" s="151">
        <f t="shared" si="1"/>
        <v>0</v>
      </c>
      <c r="D14" s="152"/>
      <c r="E14" s="152" t="s">
        <v>133</v>
      </c>
      <c r="F14" s="150">
        <v>1196</v>
      </c>
      <c r="G14" s="153">
        <f t="shared" si="0"/>
        <v>98.76135425268373</v>
      </c>
    </row>
    <row r="15" spans="1:7" ht="12.75">
      <c r="A15" s="149" t="s">
        <v>134</v>
      </c>
      <c r="B15" s="150">
        <v>2</v>
      </c>
      <c r="C15" s="151">
        <f t="shared" si="1"/>
        <v>0.16515276630883569</v>
      </c>
      <c r="D15" s="152"/>
      <c r="E15" s="152" t="s">
        <v>135</v>
      </c>
      <c r="F15" s="150">
        <v>1188</v>
      </c>
      <c r="G15" s="153">
        <f t="shared" si="0"/>
        <v>98.10074318744839</v>
      </c>
    </row>
    <row r="16" spans="1:7" ht="12.75">
      <c r="A16" s="149" t="s">
        <v>136</v>
      </c>
      <c r="B16" s="150">
        <v>4</v>
      </c>
      <c r="C16" s="151">
        <f t="shared" si="1"/>
        <v>0.33030553261767137</v>
      </c>
      <c r="D16" s="152"/>
      <c r="E16" s="152"/>
      <c r="F16" s="145"/>
      <c r="G16" s="146"/>
    </row>
    <row r="17" spans="1:7" ht="12.75">
      <c r="A17" s="149" t="s">
        <v>137</v>
      </c>
      <c r="B17" s="150">
        <v>21</v>
      </c>
      <c r="C17" s="151">
        <f t="shared" si="1"/>
        <v>1.7341040462427746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20</v>
      </c>
      <c r="C18" s="151">
        <f t="shared" si="1"/>
        <v>1.6515276630883566</v>
      </c>
      <c r="D18" s="152"/>
      <c r="E18" s="143" t="s">
        <v>140</v>
      </c>
      <c r="F18" s="141">
        <v>1211</v>
      </c>
      <c r="G18" s="148">
        <v>100</v>
      </c>
    </row>
    <row r="19" spans="1:7" ht="12.75">
      <c r="A19" s="149" t="s">
        <v>141</v>
      </c>
      <c r="B19" s="150">
        <v>56</v>
      </c>
      <c r="C19" s="151">
        <f t="shared" si="1"/>
        <v>4.624277456647399</v>
      </c>
      <c r="D19" s="152"/>
      <c r="E19" s="152" t="s">
        <v>142</v>
      </c>
      <c r="F19" s="150">
        <v>1211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94</v>
      </c>
      <c r="C20" s="151">
        <f t="shared" si="1"/>
        <v>7.762180016515277</v>
      </c>
      <c r="D20" s="152"/>
      <c r="E20" s="152" t="s">
        <v>144</v>
      </c>
      <c r="F20" s="150">
        <v>770</v>
      </c>
      <c r="G20" s="153">
        <f t="shared" si="2"/>
        <v>63.58381502890173</v>
      </c>
    </row>
    <row r="21" spans="1:7" ht="12.75">
      <c r="A21" s="149" t="s">
        <v>145</v>
      </c>
      <c r="B21" s="150">
        <v>124</v>
      </c>
      <c r="C21" s="151">
        <f t="shared" si="1"/>
        <v>10.239471511147812</v>
      </c>
      <c r="D21" s="152"/>
      <c r="E21" s="152" t="s">
        <v>146</v>
      </c>
      <c r="F21" s="150">
        <v>322</v>
      </c>
      <c r="G21" s="153">
        <f t="shared" si="2"/>
        <v>26.589595375722542</v>
      </c>
    </row>
    <row r="22" spans="1:7" ht="12.75">
      <c r="A22" s="149" t="s">
        <v>147</v>
      </c>
      <c r="B22" s="150">
        <v>407</v>
      </c>
      <c r="C22" s="151">
        <f t="shared" si="1"/>
        <v>33.60858794384806</v>
      </c>
      <c r="D22" s="152"/>
      <c r="E22" s="152" t="s">
        <v>148</v>
      </c>
      <c r="F22" s="150">
        <v>60</v>
      </c>
      <c r="G22" s="153">
        <f t="shared" si="2"/>
        <v>4.95458298926507</v>
      </c>
    </row>
    <row r="23" spans="1:7" ht="12.75">
      <c r="A23" s="149" t="s">
        <v>149</v>
      </c>
      <c r="B23" s="150">
        <v>320</v>
      </c>
      <c r="C23" s="151">
        <f t="shared" si="1"/>
        <v>26.424442609413706</v>
      </c>
      <c r="D23" s="152"/>
      <c r="E23" s="152" t="s">
        <v>150</v>
      </c>
      <c r="F23" s="150">
        <v>0</v>
      </c>
      <c r="G23" s="153">
        <f t="shared" si="2"/>
        <v>0</v>
      </c>
    </row>
    <row r="24" spans="1:7" ht="12.75">
      <c r="A24" s="149" t="s">
        <v>151</v>
      </c>
      <c r="B24" s="150">
        <v>162</v>
      </c>
      <c r="C24" s="151">
        <f t="shared" si="1"/>
        <v>13.377374071015689</v>
      </c>
      <c r="D24" s="152"/>
      <c r="E24" s="152" t="s">
        <v>152</v>
      </c>
      <c r="F24" s="150">
        <v>33</v>
      </c>
      <c r="G24" s="153">
        <f t="shared" si="2"/>
        <v>2.7250206440957885</v>
      </c>
    </row>
    <row r="25" spans="1:7" ht="12.75">
      <c r="A25" s="149"/>
      <c r="B25" s="145"/>
      <c r="C25" s="154"/>
      <c r="D25" s="152"/>
      <c r="E25" s="152" t="s">
        <v>153</v>
      </c>
      <c r="F25" s="150">
        <v>0</v>
      </c>
      <c r="G25" s="153">
        <f t="shared" si="2"/>
        <v>0</v>
      </c>
    </row>
    <row r="26" spans="1:7" ht="12.75">
      <c r="A26" s="149" t="s">
        <v>154</v>
      </c>
      <c r="B26" s="155">
        <v>71.9</v>
      </c>
      <c r="C26" s="156" t="s">
        <v>420</v>
      </c>
      <c r="D26" s="152"/>
      <c r="E26" s="157" t="s">
        <v>155</v>
      </c>
      <c r="F26" s="150">
        <v>26</v>
      </c>
      <c r="G26" s="153">
        <f t="shared" si="2"/>
        <v>2.1469859620148637</v>
      </c>
    </row>
    <row r="27" spans="1:7" ht="12.75">
      <c r="A27" s="149"/>
      <c r="B27" s="145"/>
      <c r="C27" s="154"/>
      <c r="D27" s="152"/>
      <c r="E27" s="158" t="s">
        <v>156</v>
      </c>
      <c r="F27" s="150">
        <v>16</v>
      </c>
      <c r="G27" s="153">
        <f t="shared" si="2"/>
        <v>1.3212221304706855</v>
      </c>
    </row>
    <row r="28" spans="1:7" ht="12.75">
      <c r="A28" s="149" t="s">
        <v>421</v>
      </c>
      <c r="B28" s="150">
        <v>1210</v>
      </c>
      <c r="C28" s="151">
        <f aca="true" t="shared" si="3" ref="C28:C35">B28*100/B$7</f>
        <v>99.91742361684558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492</v>
      </c>
      <c r="C29" s="151">
        <f t="shared" si="3"/>
        <v>40.62758051197358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718</v>
      </c>
      <c r="C30" s="151">
        <f t="shared" si="3"/>
        <v>59.289843104872006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1208</v>
      </c>
      <c r="C31" s="151">
        <f t="shared" si="3"/>
        <v>99.75227085053675</v>
      </c>
      <c r="D31" s="152"/>
      <c r="E31" s="152"/>
      <c r="F31" s="145"/>
      <c r="G31" s="146"/>
    </row>
    <row r="32" spans="1:7" ht="12.75">
      <c r="A32" s="149" t="s">
        <v>163</v>
      </c>
      <c r="B32" s="150">
        <v>974</v>
      </c>
      <c r="C32" s="151">
        <f t="shared" si="3"/>
        <v>80.42939719240297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889</v>
      </c>
      <c r="C33" s="151">
        <f t="shared" si="3"/>
        <v>73.41040462427746</v>
      </c>
      <c r="D33" s="152"/>
      <c r="E33" s="143" t="s">
        <v>166</v>
      </c>
      <c r="F33" s="141">
        <v>770</v>
      </c>
      <c r="G33" s="148">
        <v>100</v>
      </c>
    </row>
    <row r="34" spans="1:7" ht="12.75">
      <c r="A34" s="149" t="s">
        <v>158</v>
      </c>
      <c r="B34" s="150">
        <v>360</v>
      </c>
      <c r="C34" s="151">
        <f t="shared" si="3"/>
        <v>29.72749793559042</v>
      </c>
      <c r="D34" s="152"/>
      <c r="E34" s="152" t="s">
        <v>167</v>
      </c>
      <c r="F34" s="150">
        <v>373</v>
      </c>
      <c r="G34" s="153">
        <f aca="true" t="shared" si="4" ref="G34:G42">F34*100/F$33</f>
        <v>48.44155844155844</v>
      </c>
    </row>
    <row r="35" spans="1:7" ht="12.75">
      <c r="A35" s="149" t="s">
        <v>160</v>
      </c>
      <c r="B35" s="150">
        <v>529</v>
      </c>
      <c r="C35" s="151">
        <f t="shared" si="3"/>
        <v>43.682906688687034</v>
      </c>
      <c r="D35" s="152"/>
      <c r="E35" s="152" t="s">
        <v>168</v>
      </c>
      <c r="F35" s="150">
        <v>0</v>
      </c>
      <c r="G35" s="153">
        <f t="shared" si="4"/>
        <v>0</v>
      </c>
    </row>
    <row r="36" spans="1:7" ht="12.75">
      <c r="A36" s="149"/>
      <c r="B36" s="145"/>
      <c r="C36" s="154"/>
      <c r="D36" s="152"/>
      <c r="E36" s="152" t="s">
        <v>169</v>
      </c>
      <c r="F36" s="150">
        <v>322</v>
      </c>
      <c r="G36" s="153">
        <f t="shared" si="4"/>
        <v>41.81818181818182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0</v>
      </c>
      <c r="G37" s="153">
        <f t="shared" si="4"/>
        <v>0</v>
      </c>
    </row>
    <row r="38" spans="1:7" ht="12.75">
      <c r="A38" s="161" t="s">
        <v>171</v>
      </c>
      <c r="B38" s="150">
        <v>1211</v>
      </c>
      <c r="C38" s="151">
        <f aca="true" t="shared" si="5" ref="C38:C56">B38*100/B$7</f>
        <v>100</v>
      </c>
      <c r="D38" s="152"/>
      <c r="E38" s="152" t="s">
        <v>172</v>
      </c>
      <c r="F38" s="150">
        <v>42</v>
      </c>
      <c r="G38" s="153">
        <f t="shared" si="4"/>
        <v>5.454545454545454</v>
      </c>
    </row>
    <row r="39" spans="1:7" ht="12.75">
      <c r="A39" s="149" t="s">
        <v>173</v>
      </c>
      <c r="B39" s="150">
        <v>1202</v>
      </c>
      <c r="C39" s="151">
        <f t="shared" si="5"/>
        <v>99.25681255161024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4</v>
      </c>
      <c r="C40" s="151">
        <f t="shared" si="5"/>
        <v>0.33030553261767137</v>
      </c>
      <c r="D40" s="152"/>
      <c r="E40" s="152" t="s">
        <v>175</v>
      </c>
      <c r="F40" s="150">
        <v>397</v>
      </c>
      <c r="G40" s="153">
        <f t="shared" si="4"/>
        <v>51.55844155844156</v>
      </c>
    </row>
    <row r="41" spans="1:7" ht="12.75">
      <c r="A41" s="149" t="s">
        <v>176</v>
      </c>
      <c r="B41" s="150">
        <v>1</v>
      </c>
      <c r="C41" s="151">
        <f t="shared" si="5"/>
        <v>0.08257638315441784</v>
      </c>
      <c r="D41" s="152"/>
      <c r="E41" s="152" t="s">
        <v>177</v>
      </c>
      <c r="F41" s="150">
        <v>374</v>
      </c>
      <c r="G41" s="153">
        <f t="shared" si="4"/>
        <v>48.57142857142857</v>
      </c>
    </row>
    <row r="42" spans="1:7" ht="12.75">
      <c r="A42" s="149" t="s">
        <v>178</v>
      </c>
      <c r="B42" s="150">
        <v>3</v>
      </c>
      <c r="C42" s="151">
        <f t="shared" si="5"/>
        <v>0.2477291494632535</v>
      </c>
      <c r="D42" s="152"/>
      <c r="E42" s="152" t="s">
        <v>179</v>
      </c>
      <c r="F42" s="150">
        <v>319</v>
      </c>
      <c r="G42" s="153">
        <f t="shared" si="4"/>
        <v>41.42857142857143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0</v>
      </c>
      <c r="C44" s="151">
        <f t="shared" si="5"/>
        <v>0</v>
      </c>
      <c r="D44" s="152"/>
      <c r="E44" s="152" t="s">
        <v>182</v>
      </c>
      <c r="F44" s="150">
        <v>1</v>
      </c>
      <c r="G44" s="162">
        <f>F44*100/F33</f>
        <v>0.12987012987012986</v>
      </c>
    </row>
    <row r="45" spans="1:7" ht="12.75">
      <c r="A45" s="149" t="s">
        <v>183</v>
      </c>
      <c r="B45" s="150">
        <v>0</v>
      </c>
      <c r="C45" s="151">
        <f t="shared" si="5"/>
        <v>0</v>
      </c>
      <c r="D45" s="152"/>
      <c r="E45" s="152" t="s">
        <v>184</v>
      </c>
      <c r="F45" s="150">
        <v>647</v>
      </c>
      <c r="G45" s="162">
        <f>F45*100/F33</f>
        <v>84.02597402597402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0.08257638315441784</v>
      </c>
      <c r="D47" s="152"/>
      <c r="E47" s="152" t="s">
        <v>187</v>
      </c>
      <c r="F47" s="163">
        <v>1.57</v>
      </c>
      <c r="G47" s="164" t="s">
        <v>420</v>
      </c>
    </row>
    <row r="48" spans="1:7" ht="12.75">
      <c r="A48" s="149" t="s">
        <v>188</v>
      </c>
      <c r="B48" s="150">
        <v>2</v>
      </c>
      <c r="C48" s="151">
        <f t="shared" si="5"/>
        <v>0.16515276630883569</v>
      </c>
      <c r="D48" s="152"/>
      <c r="E48" s="152" t="s">
        <v>189</v>
      </c>
      <c r="F48" s="163">
        <v>2.11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827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770</v>
      </c>
      <c r="G52" s="153">
        <f>F52*100/F$51</f>
        <v>93.10761789600967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57</v>
      </c>
      <c r="G53" s="153">
        <f>F53*100/F$51</f>
        <v>6.892382103990326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19</v>
      </c>
      <c r="G54" s="153">
        <f>F54*100/F$51</f>
        <v>2.2974607013301087</v>
      </c>
    </row>
    <row r="55" spans="1:7" ht="12.75">
      <c r="A55" s="149" t="s">
        <v>201</v>
      </c>
      <c r="B55" s="150">
        <v>1</v>
      </c>
      <c r="C55" s="151">
        <f t="shared" si="5"/>
        <v>0.08257638315441784</v>
      </c>
      <c r="D55" s="152"/>
      <c r="E55" s="152"/>
      <c r="F55" s="145"/>
      <c r="G55" s="146"/>
    </row>
    <row r="56" spans="1:7" ht="12.75">
      <c r="A56" s="149" t="s">
        <v>202</v>
      </c>
      <c r="B56" s="165">
        <v>0</v>
      </c>
      <c r="C56" s="166">
        <f t="shared" si="5"/>
        <v>0</v>
      </c>
      <c r="D56" s="152"/>
      <c r="E56" s="152" t="s">
        <v>203</v>
      </c>
      <c r="F56" s="167">
        <v>2.1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0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1202</v>
      </c>
      <c r="C60" s="166">
        <f>B60*100/B7</f>
        <v>99.25681255161024</v>
      </c>
      <c r="D60" s="152"/>
      <c r="E60" s="143" t="s">
        <v>209</v>
      </c>
      <c r="F60" s="141">
        <v>770</v>
      </c>
      <c r="G60" s="148">
        <v>100</v>
      </c>
    </row>
    <row r="61" spans="1:7" ht="12.75">
      <c r="A61" s="149" t="s">
        <v>210</v>
      </c>
      <c r="B61" s="165">
        <v>4</v>
      </c>
      <c r="C61" s="166">
        <f>B61*100/B7</f>
        <v>0.33030553261767137</v>
      </c>
      <c r="D61" s="152"/>
      <c r="E61" s="152" t="s">
        <v>211</v>
      </c>
      <c r="F61" s="170">
        <v>713</v>
      </c>
      <c r="G61" s="153">
        <f>F61*100/F$60</f>
        <v>92.59740259740259</v>
      </c>
    </row>
    <row r="62" spans="1:7" ht="12.75">
      <c r="A62" s="149" t="s">
        <v>212</v>
      </c>
      <c r="B62" s="165">
        <v>1</v>
      </c>
      <c r="C62" s="166">
        <f>B62*100/B7</f>
        <v>0.08257638315441784</v>
      </c>
      <c r="D62" s="152"/>
      <c r="E62" s="152" t="s">
        <v>213</v>
      </c>
      <c r="F62" s="170">
        <v>57</v>
      </c>
      <c r="G62" s="153">
        <f>F62*100/F$60</f>
        <v>7.402597402597403</v>
      </c>
    </row>
    <row r="63" spans="1:7" ht="12.75">
      <c r="A63" s="149" t="s">
        <v>214</v>
      </c>
      <c r="B63" s="165">
        <v>3</v>
      </c>
      <c r="C63" s="166">
        <f>B63*100/B7</f>
        <v>0.2477291494632535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1.57</v>
      </c>
      <c r="G64" s="164" t="s">
        <v>420</v>
      </c>
    </row>
    <row r="65" spans="1:7" ht="13.5" thickBot="1">
      <c r="A65" s="171" t="s">
        <v>217</v>
      </c>
      <c r="B65" s="172">
        <v>1</v>
      </c>
      <c r="C65" s="173">
        <f>B65*100/B7</f>
        <v>0.08257638315441784</v>
      </c>
      <c r="D65" s="174"/>
      <c r="E65" s="174" t="s">
        <v>218</v>
      </c>
      <c r="F65" s="175">
        <v>1.61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1210</v>
      </c>
      <c r="G9" s="33">
        <f>(F9/$F$9)*100</f>
        <v>100</v>
      </c>
    </row>
    <row r="10" spans="1:7" ht="12.75">
      <c r="A10" s="29" t="s">
        <v>428</v>
      </c>
      <c r="B10" s="93">
        <v>0</v>
      </c>
      <c r="C10" s="33">
        <v>0</v>
      </c>
      <c r="E10" s="34" t="s">
        <v>429</v>
      </c>
      <c r="F10" s="97">
        <v>1106</v>
      </c>
      <c r="G10" s="84">
        <f aca="true" t="shared" si="0" ref="G10:G16">(F10/$F$9)*100</f>
        <v>91.40495867768595</v>
      </c>
    </row>
    <row r="11" spans="1:8" ht="12.75">
      <c r="A11" s="36" t="s">
        <v>430</v>
      </c>
      <c r="B11" s="98">
        <v>0</v>
      </c>
      <c r="C11" s="35">
        <v>0</v>
      </c>
      <c r="E11" s="34" t="s">
        <v>431</v>
      </c>
      <c r="F11" s="97">
        <v>1098</v>
      </c>
      <c r="G11" s="84">
        <f t="shared" si="0"/>
        <v>90.74380165289256</v>
      </c>
      <c r="H11" s="15" t="s">
        <v>409</v>
      </c>
    </row>
    <row r="12" spans="1:8" ht="12.75">
      <c r="A12" s="36" t="s">
        <v>432</v>
      </c>
      <c r="B12" s="98">
        <v>0</v>
      </c>
      <c r="C12" s="35">
        <v>0</v>
      </c>
      <c r="E12" s="34" t="s">
        <v>433</v>
      </c>
      <c r="F12" s="97">
        <v>749</v>
      </c>
      <c r="G12" s="84">
        <f t="shared" si="0"/>
        <v>61.90082644628099</v>
      </c>
      <c r="H12" s="15" t="s">
        <v>409</v>
      </c>
    </row>
    <row r="13" spans="1:7" ht="12.75">
      <c r="A13" s="36" t="s">
        <v>434</v>
      </c>
      <c r="B13" s="98">
        <v>0</v>
      </c>
      <c r="C13" s="35">
        <v>0</v>
      </c>
      <c r="E13" s="34" t="s">
        <v>435</v>
      </c>
      <c r="F13" s="97">
        <v>349</v>
      </c>
      <c r="G13" s="84">
        <f t="shared" si="0"/>
        <v>28.84297520661157</v>
      </c>
    </row>
    <row r="14" spans="1:7" ht="12.75">
      <c r="A14" s="36" t="s">
        <v>436</v>
      </c>
      <c r="B14" s="98">
        <v>0</v>
      </c>
      <c r="C14" s="35">
        <v>0</v>
      </c>
      <c r="E14" s="34" t="s">
        <v>325</v>
      </c>
      <c r="F14" s="97">
        <v>8</v>
      </c>
      <c r="G14" s="84">
        <f t="shared" si="0"/>
        <v>0.6611570247933884</v>
      </c>
    </row>
    <row r="15" spans="1:7" ht="12.75">
      <c r="A15" s="36" t="s">
        <v>46</v>
      </c>
      <c r="B15" s="97">
        <v>0</v>
      </c>
      <c r="C15" s="35">
        <v>0</v>
      </c>
      <c r="E15" s="34" t="s">
        <v>0</v>
      </c>
      <c r="F15" s="97">
        <v>104</v>
      </c>
      <c r="G15" s="84">
        <f t="shared" si="0"/>
        <v>8.59504132231405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0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85</v>
      </c>
      <c r="G17" s="84">
        <f>(F17/$F$9)*100</f>
        <v>7.024793388429752</v>
      </c>
    </row>
    <row r="18" spans="1:7" ht="12.75">
      <c r="A18" s="29" t="s">
        <v>4</v>
      </c>
      <c r="B18" s="93">
        <v>1210</v>
      </c>
      <c r="C18" s="33">
        <f>(B18/$B$18)*100</f>
        <v>100</v>
      </c>
      <c r="E18" s="34" t="s">
        <v>5</v>
      </c>
      <c r="F18" s="97">
        <v>19</v>
      </c>
      <c r="G18" s="84">
        <f>(F18/$F$9)*100</f>
        <v>1.5702479338842976</v>
      </c>
    </row>
    <row r="19" spans="1:7" ht="12.75">
      <c r="A19" s="36" t="s">
        <v>6</v>
      </c>
      <c r="B19" s="97">
        <v>74</v>
      </c>
      <c r="C19" s="84">
        <f aca="true" t="shared" si="1" ref="C19:C25">(B19/$B$18)*100</f>
        <v>6.115702479338843</v>
      </c>
      <c r="E19" s="34"/>
      <c r="F19" s="97" t="s">
        <v>409</v>
      </c>
      <c r="G19" s="84"/>
    </row>
    <row r="20" spans="1:7" ht="12.75">
      <c r="A20" s="36" t="s">
        <v>7</v>
      </c>
      <c r="B20" s="97">
        <v>190</v>
      </c>
      <c r="C20" s="84">
        <f t="shared" si="1"/>
        <v>15.702479338842975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587</v>
      </c>
      <c r="C21" s="84">
        <f t="shared" si="1"/>
        <v>48.51239669421488</v>
      </c>
      <c r="E21" s="38" t="s">
        <v>326</v>
      </c>
      <c r="F21" s="80">
        <v>104</v>
      </c>
      <c r="G21" s="33">
        <f>(F21/$F$21)*100</f>
        <v>100</v>
      </c>
    </row>
    <row r="22" spans="1:7" ht="12.75">
      <c r="A22" s="36" t="s">
        <v>24</v>
      </c>
      <c r="B22" s="97">
        <v>184</v>
      </c>
      <c r="C22" s="84">
        <f t="shared" si="1"/>
        <v>15.206611570247933</v>
      </c>
      <c r="E22" s="34" t="s">
        <v>25</v>
      </c>
      <c r="F22" s="97">
        <v>104</v>
      </c>
      <c r="G22" s="84">
        <f aca="true" t="shared" si="2" ref="G22:G27">(F22/$F$21)*100</f>
        <v>100</v>
      </c>
    </row>
    <row r="23" spans="1:7" ht="12.75">
      <c r="A23" s="36" t="s">
        <v>26</v>
      </c>
      <c r="B23" s="97">
        <v>34</v>
      </c>
      <c r="C23" s="84">
        <f t="shared" si="1"/>
        <v>2.809917355371901</v>
      </c>
      <c r="E23" s="34" t="s">
        <v>27</v>
      </c>
      <c r="F23" s="97">
        <v>0</v>
      </c>
      <c r="G23" s="84">
        <f t="shared" si="2"/>
        <v>0</v>
      </c>
    </row>
    <row r="24" spans="1:7" ht="12.75">
      <c r="A24" s="36" t="s">
        <v>28</v>
      </c>
      <c r="B24" s="97">
        <v>91</v>
      </c>
      <c r="C24" s="84">
        <f t="shared" si="1"/>
        <v>7.520661157024794</v>
      </c>
      <c r="E24" s="34" t="s">
        <v>29</v>
      </c>
      <c r="F24" s="97">
        <v>0</v>
      </c>
      <c r="G24" s="84">
        <f t="shared" si="2"/>
        <v>0</v>
      </c>
    </row>
    <row r="25" spans="1:7" ht="12.75">
      <c r="A25" s="36" t="s">
        <v>30</v>
      </c>
      <c r="B25" s="97">
        <v>50</v>
      </c>
      <c r="C25" s="84">
        <f t="shared" si="1"/>
        <v>4.132231404958678</v>
      </c>
      <c r="E25" s="34" t="s">
        <v>31</v>
      </c>
      <c r="F25" s="97">
        <v>0</v>
      </c>
      <c r="G25" s="84">
        <f t="shared" si="2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2"/>
        <v>0</v>
      </c>
    </row>
    <row r="27" spans="1:7" ht="12.75">
      <c r="A27" s="36" t="s">
        <v>33</v>
      </c>
      <c r="B27" s="108">
        <v>78.2</v>
      </c>
      <c r="C27" s="37" t="s">
        <v>420</v>
      </c>
      <c r="E27" s="34" t="s">
        <v>34</v>
      </c>
      <c r="F27" s="97">
        <v>0</v>
      </c>
      <c r="G27" s="84">
        <f t="shared" si="2"/>
        <v>0</v>
      </c>
    </row>
    <row r="28" spans="1:7" ht="12.75">
      <c r="A28" s="36" t="s">
        <v>35</v>
      </c>
      <c r="B28" s="108">
        <v>11.7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1210</v>
      </c>
      <c r="G30" s="33">
        <f>(F30/$F$30)*100</f>
        <v>100</v>
      </c>
      <c r="J30" s="39"/>
    </row>
    <row r="31" spans="1:10" ht="12.75">
      <c r="A31" s="95" t="s">
        <v>18</v>
      </c>
      <c r="B31" s="93">
        <v>1210</v>
      </c>
      <c r="C31" s="33">
        <f>(B31/$B$31)*100</f>
        <v>100</v>
      </c>
      <c r="E31" s="34" t="s">
        <v>39</v>
      </c>
      <c r="F31" s="97">
        <v>1115</v>
      </c>
      <c r="G31" s="101">
        <f>(F31/$F$30)*100</f>
        <v>92.14876033057851</v>
      </c>
      <c r="J31" s="39"/>
    </row>
    <row r="32" spans="1:10" ht="12.75">
      <c r="A32" s="36" t="s">
        <v>40</v>
      </c>
      <c r="B32" s="97">
        <v>112</v>
      </c>
      <c r="C32" s="10">
        <f>(B32/$B$31)*100</f>
        <v>9.256198347107437</v>
      </c>
      <c r="E32" s="34" t="s">
        <v>41</v>
      </c>
      <c r="F32" s="97">
        <v>95</v>
      </c>
      <c r="G32" s="101">
        <f aca="true" t="shared" si="3" ref="G32:G39">(F32/$F$30)*100</f>
        <v>7.851239669421488</v>
      </c>
      <c r="J32" s="39"/>
    </row>
    <row r="33" spans="1:10" ht="12.75">
      <c r="A33" s="36" t="s">
        <v>42</v>
      </c>
      <c r="B33" s="97">
        <v>607</v>
      </c>
      <c r="C33" s="10">
        <f aca="true" t="shared" si="4" ref="C33:C38">(B33/$B$31)*100</f>
        <v>50.16528925619834</v>
      </c>
      <c r="E33" s="34" t="s">
        <v>43</v>
      </c>
      <c r="F33" s="97">
        <v>71</v>
      </c>
      <c r="G33" s="101">
        <f t="shared" si="3"/>
        <v>5.867768595041322</v>
      </c>
      <c r="J33" s="39"/>
    </row>
    <row r="34" spans="1:7" ht="12.75">
      <c r="A34" s="36" t="s">
        <v>44</v>
      </c>
      <c r="B34" s="97">
        <v>11</v>
      </c>
      <c r="C34" s="10">
        <f t="shared" si="4"/>
        <v>0.9090909090909091</v>
      </c>
      <c r="E34" s="34" t="s">
        <v>45</v>
      </c>
      <c r="F34" s="97">
        <v>0</v>
      </c>
      <c r="G34" s="101">
        <f t="shared" si="3"/>
        <v>0</v>
      </c>
    </row>
    <row r="35" spans="1:7" ht="12.75">
      <c r="A35" s="36" t="s">
        <v>47</v>
      </c>
      <c r="B35" s="97">
        <v>375</v>
      </c>
      <c r="C35" s="10">
        <f t="shared" si="4"/>
        <v>30.991735537190085</v>
      </c>
      <c r="E35" s="34" t="s">
        <v>43</v>
      </c>
      <c r="F35" s="97">
        <v>0</v>
      </c>
      <c r="G35" s="101">
        <f t="shared" si="3"/>
        <v>0</v>
      </c>
    </row>
    <row r="36" spans="1:7" ht="12.75">
      <c r="A36" s="36" t="s">
        <v>19</v>
      </c>
      <c r="B36" s="97">
        <v>302</v>
      </c>
      <c r="C36" s="10">
        <f t="shared" si="4"/>
        <v>24.958677685950413</v>
      </c>
      <c r="E36" s="34" t="s">
        <v>49</v>
      </c>
      <c r="F36" s="97">
        <v>95</v>
      </c>
      <c r="G36" s="101">
        <f t="shared" si="3"/>
        <v>7.851239669421488</v>
      </c>
    </row>
    <row r="37" spans="1:7" ht="12.75">
      <c r="A37" s="36" t="s">
        <v>48</v>
      </c>
      <c r="B37" s="97">
        <v>105</v>
      </c>
      <c r="C37" s="10">
        <f t="shared" si="4"/>
        <v>8.677685950413224</v>
      </c>
      <c r="E37" s="34" t="s">
        <v>43</v>
      </c>
      <c r="F37" s="97">
        <v>71</v>
      </c>
      <c r="G37" s="101">
        <f t="shared" si="3"/>
        <v>5.867768595041322</v>
      </c>
    </row>
    <row r="38" spans="1:7" ht="12.75">
      <c r="A38" s="36" t="s">
        <v>19</v>
      </c>
      <c r="B38" s="97">
        <v>38</v>
      </c>
      <c r="C38" s="10">
        <f t="shared" si="4"/>
        <v>3.1404958677685952</v>
      </c>
      <c r="E38" s="34" t="s">
        <v>418</v>
      </c>
      <c r="F38" s="97">
        <v>0</v>
      </c>
      <c r="G38" s="101">
        <f t="shared" si="3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3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0</v>
      </c>
      <c r="C42" s="33">
        <v>0</v>
      </c>
      <c r="E42" s="31" t="s">
        <v>427</v>
      </c>
      <c r="F42" s="80">
        <v>1210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v>0</v>
      </c>
      <c r="E43" s="60" t="s">
        <v>327</v>
      </c>
      <c r="F43" s="106">
        <v>1372</v>
      </c>
      <c r="G43" s="107">
        <f aca="true" t="shared" si="5" ref="G43:G71">(F43/$F$42)*100</f>
        <v>113.38842975206612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5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0</v>
      </c>
      <c r="G45" s="101">
        <f t="shared" si="5"/>
        <v>0</v>
      </c>
    </row>
    <row r="46" spans="1:7" ht="12.75">
      <c r="A46" s="29" t="s">
        <v>53</v>
      </c>
      <c r="B46" s="93">
        <v>1210</v>
      </c>
      <c r="C46" s="33">
        <f>(B46/$B$46)*100</f>
        <v>100</v>
      </c>
      <c r="E46" s="1" t="s">
        <v>54</v>
      </c>
      <c r="F46" s="97">
        <v>17</v>
      </c>
      <c r="G46" s="101">
        <f t="shared" si="5"/>
        <v>1.4049586776859504</v>
      </c>
    </row>
    <row r="47" spans="1:7" ht="12.75">
      <c r="A47" s="36" t="s">
        <v>55</v>
      </c>
      <c r="B47" s="97">
        <v>357</v>
      </c>
      <c r="C47" s="10">
        <f>(B47/$B$46)*100</f>
        <v>29.504132231404963</v>
      </c>
      <c r="E47" s="1" t="s">
        <v>56</v>
      </c>
      <c r="F47" s="97">
        <v>28</v>
      </c>
      <c r="G47" s="101">
        <f t="shared" si="5"/>
        <v>2.3140495867768593</v>
      </c>
    </row>
    <row r="48" spans="1:7" ht="12.75">
      <c r="A48" s="36"/>
      <c r="B48" s="93" t="s">
        <v>409</v>
      </c>
      <c r="C48" s="10"/>
      <c r="E48" s="1" t="s">
        <v>57</v>
      </c>
      <c r="F48" s="97">
        <v>136</v>
      </c>
      <c r="G48" s="101">
        <f t="shared" si="5"/>
        <v>11.239669421487603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55</v>
      </c>
      <c r="G49" s="101">
        <f t="shared" si="5"/>
        <v>4.545454545454546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5"/>
        <v>0</v>
      </c>
    </row>
    <row r="51" spans="1:7" ht="12.75">
      <c r="A51" s="5" t="s">
        <v>60</v>
      </c>
      <c r="B51" s="93">
        <v>0</v>
      </c>
      <c r="C51" s="33">
        <v>0</v>
      </c>
      <c r="E51" s="1" t="s">
        <v>61</v>
      </c>
      <c r="F51" s="97">
        <v>252</v>
      </c>
      <c r="G51" s="101">
        <f t="shared" si="5"/>
        <v>20.826446280991735</v>
      </c>
    </row>
    <row r="52" spans="1:7" ht="12.75">
      <c r="A52" s="4" t="s">
        <v>62</v>
      </c>
      <c r="B52" s="98">
        <v>0</v>
      </c>
      <c r="C52" s="10">
        <v>0</v>
      </c>
      <c r="E52" s="1" t="s">
        <v>63</v>
      </c>
      <c r="F52" s="97">
        <v>0</v>
      </c>
      <c r="G52" s="101">
        <f t="shared" si="5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15</v>
      </c>
      <c r="G53" s="101">
        <f t="shared" si="5"/>
        <v>1.2396694214876034</v>
      </c>
    </row>
    <row r="54" spans="1:7" ht="14.25">
      <c r="A54" s="5" t="s">
        <v>65</v>
      </c>
      <c r="B54" s="93">
        <v>352</v>
      </c>
      <c r="C54" s="33">
        <f>(B54/$B$54)*100</f>
        <v>100</v>
      </c>
      <c r="E54" s="1" t="s">
        <v>360</v>
      </c>
      <c r="F54" s="97">
        <v>247</v>
      </c>
      <c r="G54" s="101">
        <f t="shared" si="5"/>
        <v>20.413223140495866</v>
      </c>
    </row>
    <row r="55" spans="1:7" ht="12.75">
      <c r="A55" s="4" t="s">
        <v>62</v>
      </c>
      <c r="B55" s="98">
        <v>100</v>
      </c>
      <c r="C55" s="10">
        <f>(B55/$B$54)*100</f>
        <v>28.40909090909091</v>
      </c>
      <c r="E55" s="1" t="s">
        <v>66</v>
      </c>
      <c r="F55" s="97">
        <v>214</v>
      </c>
      <c r="G55" s="101">
        <f t="shared" si="5"/>
        <v>17.68595041322314</v>
      </c>
    </row>
    <row r="56" spans="1:7" ht="12.75">
      <c r="A56" s="4" t="s">
        <v>67</v>
      </c>
      <c r="B56" s="177">
        <v>30</v>
      </c>
      <c r="C56" s="37" t="s">
        <v>420</v>
      </c>
      <c r="E56" s="1" t="s">
        <v>68</v>
      </c>
      <c r="F56" s="97">
        <v>14</v>
      </c>
      <c r="G56" s="101">
        <f t="shared" si="5"/>
        <v>1.1570247933884297</v>
      </c>
    </row>
    <row r="57" spans="1:7" ht="12.75">
      <c r="A57" s="4" t="s">
        <v>69</v>
      </c>
      <c r="B57" s="98">
        <v>252</v>
      </c>
      <c r="C57" s="10">
        <f>(B57/$B$54)*100</f>
        <v>71.5909090909091</v>
      </c>
      <c r="E57" s="1" t="s">
        <v>70</v>
      </c>
      <c r="F57" s="97">
        <v>24</v>
      </c>
      <c r="G57" s="101">
        <f t="shared" si="5"/>
        <v>1.9834710743801653</v>
      </c>
    </row>
    <row r="58" spans="1:7" ht="12.75">
      <c r="A58" s="4" t="s">
        <v>67</v>
      </c>
      <c r="B58" s="177">
        <v>71.4</v>
      </c>
      <c r="C58" s="37" t="s">
        <v>420</v>
      </c>
      <c r="E58" s="1" t="s">
        <v>71</v>
      </c>
      <c r="F58" s="97">
        <v>110</v>
      </c>
      <c r="G58" s="101">
        <f t="shared" si="5"/>
        <v>9.090909090909092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5"/>
        <v>0</v>
      </c>
    </row>
    <row r="60" spans="1:7" ht="12.75">
      <c r="A60" s="5" t="s">
        <v>73</v>
      </c>
      <c r="B60" s="93">
        <v>858</v>
      </c>
      <c r="C60" s="33">
        <f>(B60/$B$60)*100</f>
        <v>100</v>
      </c>
      <c r="E60" s="1" t="s">
        <v>74</v>
      </c>
      <c r="F60" s="97">
        <v>46</v>
      </c>
      <c r="G60" s="101">
        <f t="shared" si="5"/>
        <v>3.8016528925619832</v>
      </c>
    </row>
    <row r="61" spans="1:7" ht="12.75">
      <c r="A61" s="4" t="s">
        <v>62</v>
      </c>
      <c r="B61" s="97">
        <v>286</v>
      </c>
      <c r="C61" s="10">
        <f>(B61/$B$60)*100</f>
        <v>33.33333333333333</v>
      </c>
      <c r="E61" s="1" t="s">
        <v>75</v>
      </c>
      <c r="F61" s="97">
        <v>16</v>
      </c>
      <c r="G61" s="101">
        <f t="shared" si="5"/>
        <v>1.322314049586777</v>
      </c>
    </row>
    <row r="62" spans="1:7" ht="12.75">
      <c r="A62" s="4"/>
      <c r="B62" s="93" t="s">
        <v>409</v>
      </c>
      <c r="C62" s="10"/>
      <c r="E62" s="1" t="s">
        <v>76</v>
      </c>
      <c r="F62" s="97">
        <v>38</v>
      </c>
      <c r="G62" s="101">
        <f t="shared" si="5"/>
        <v>3.1404958677685952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24</v>
      </c>
      <c r="G63" s="101">
        <f t="shared" si="5"/>
        <v>1.9834710743801653</v>
      </c>
    </row>
    <row r="64" spans="1:7" ht="12.75">
      <c r="A64" s="29" t="s">
        <v>79</v>
      </c>
      <c r="B64" s="93">
        <v>1210</v>
      </c>
      <c r="C64" s="33">
        <f>(B64/$B$64)*100</f>
        <v>100</v>
      </c>
      <c r="E64" s="1" t="s">
        <v>80</v>
      </c>
      <c r="F64" s="97">
        <v>0</v>
      </c>
      <c r="G64" s="101">
        <f t="shared" si="5"/>
        <v>0</v>
      </c>
    </row>
    <row r="65" spans="1:7" ht="12.75">
      <c r="A65" s="4" t="s">
        <v>415</v>
      </c>
      <c r="B65" s="97">
        <v>844</v>
      </c>
      <c r="C65" s="10">
        <f>(B65/$B$64)*100</f>
        <v>69.75206611570248</v>
      </c>
      <c r="E65" s="1" t="s">
        <v>81</v>
      </c>
      <c r="F65" s="97">
        <v>7</v>
      </c>
      <c r="G65" s="101">
        <f t="shared" si="5"/>
        <v>0.5785123966942148</v>
      </c>
    </row>
    <row r="66" spans="1:7" ht="12.75">
      <c r="A66" s="4" t="s">
        <v>416</v>
      </c>
      <c r="B66" s="97">
        <v>366</v>
      </c>
      <c r="C66" s="10">
        <f aca="true" t="shared" si="6" ref="C66:C71">(B66/$B$64)*100</f>
        <v>30.247933884297524</v>
      </c>
      <c r="E66" s="1" t="s">
        <v>82</v>
      </c>
      <c r="F66" s="97">
        <v>25</v>
      </c>
      <c r="G66" s="101">
        <f t="shared" si="5"/>
        <v>2.066115702479339</v>
      </c>
    </row>
    <row r="67" spans="1:7" ht="12.75">
      <c r="A67" s="4" t="s">
        <v>83</v>
      </c>
      <c r="B67" s="97">
        <v>228</v>
      </c>
      <c r="C67" s="10">
        <f t="shared" si="6"/>
        <v>18.84297520661157</v>
      </c>
      <c r="E67" s="1" t="s">
        <v>84</v>
      </c>
      <c r="F67" s="97">
        <v>8</v>
      </c>
      <c r="G67" s="101">
        <f t="shared" si="5"/>
        <v>0.6611570247933884</v>
      </c>
    </row>
    <row r="68" spans="1:7" ht="12.75">
      <c r="A68" s="4" t="s">
        <v>85</v>
      </c>
      <c r="B68" s="97">
        <v>138</v>
      </c>
      <c r="C68" s="10">
        <f t="shared" si="6"/>
        <v>11.40495867768595</v>
      </c>
      <c r="E68" s="1" t="s">
        <v>86</v>
      </c>
      <c r="F68" s="97">
        <v>39</v>
      </c>
      <c r="G68" s="101">
        <f t="shared" si="5"/>
        <v>3.2231404958677685</v>
      </c>
    </row>
    <row r="69" spans="1:7" ht="12.75">
      <c r="A69" s="4" t="s">
        <v>87</v>
      </c>
      <c r="B69" s="97">
        <v>73</v>
      </c>
      <c r="C69" s="10">
        <f t="shared" si="6"/>
        <v>6.033057851239669</v>
      </c>
      <c r="E69" s="1" t="s">
        <v>88</v>
      </c>
      <c r="F69" s="97">
        <v>7</v>
      </c>
      <c r="G69" s="101">
        <f t="shared" si="5"/>
        <v>0.5785123966942148</v>
      </c>
    </row>
    <row r="70" spans="1:7" ht="12.75">
      <c r="A70" s="4" t="s">
        <v>89</v>
      </c>
      <c r="B70" s="97">
        <v>65</v>
      </c>
      <c r="C70" s="10">
        <f t="shared" si="6"/>
        <v>5.371900826446281</v>
      </c>
      <c r="E70" s="1" t="s">
        <v>90</v>
      </c>
      <c r="F70" s="97">
        <v>0</v>
      </c>
      <c r="G70" s="101">
        <f t="shared" si="5"/>
        <v>0</v>
      </c>
    </row>
    <row r="71" spans="1:7" ht="12.75">
      <c r="A71" s="7" t="s">
        <v>417</v>
      </c>
      <c r="B71" s="103">
        <v>0</v>
      </c>
      <c r="C71" s="40">
        <f t="shared" si="6"/>
        <v>0</v>
      </c>
      <c r="D71" s="41"/>
      <c r="E71" s="9" t="s">
        <v>91</v>
      </c>
      <c r="F71" s="103">
        <v>50</v>
      </c>
      <c r="G71" s="104">
        <f t="shared" si="5"/>
        <v>4.132231404958678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1210</v>
      </c>
      <c r="C9" s="81">
        <f>(B9/$B$9)*100</f>
        <v>100</v>
      </c>
      <c r="D9" s="65"/>
      <c r="E9" s="79" t="s">
        <v>103</v>
      </c>
      <c r="F9" s="80">
        <v>786</v>
      </c>
      <c r="G9" s="81">
        <f>(F9/$F$9)*100</f>
        <v>100</v>
      </c>
    </row>
    <row r="10" spans="1:7" ht="12.75">
      <c r="A10" s="82" t="s">
        <v>104</v>
      </c>
      <c r="B10" s="97">
        <v>280</v>
      </c>
      <c r="C10" s="105">
        <f>(B10/$B$9)*100</f>
        <v>23.140495867768596</v>
      </c>
      <c r="D10" s="65"/>
      <c r="E10" s="78" t="s">
        <v>105</v>
      </c>
      <c r="F10" s="97">
        <v>69</v>
      </c>
      <c r="G10" s="105">
        <f aca="true" t="shared" si="0" ref="G10:G19">(F10/$F$9)*100</f>
        <v>8.778625954198473</v>
      </c>
    </row>
    <row r="11" spans="1:7" ht="12.75">
      <c r="A11" s="82" t="s">
        <v>106</v>
      </c>
      <c r="B11" s="97">
        <v>280</v>
      </c>
      <c r="C11" s="105">
        <f aca="true" t="shared" si="1" ref="C11:C16">(B11/$B$9)*100</f>
        <v>23.140495867768596</v>
      </c>
      <c r="D11" s="65"/>
      <c r="E11" s="78" t="s">
        <v>107</v>
      </c>
      <c r="F11" s="97">
        <v>47</v>
      </c>
      <c r="G11" s="105">
        <f t="shared" si="0"/>
        <v>5.979643765903308</v>
      </c>
    </row>
    <row r="12" spans="1:7" ht="12.75">
      <c r="A12" s="82" t="s">
        <v>108</v>
      </c>
      <c r="B12" s="97">
        <v>240</v>
      </c>
      <c r="C12" s="105">
        <f>(B12/$B$9)*100</f>
        <v>19.834710743801654</v>
      </c>
      <c r="D12" s="65"/>
      <c r="E12" s="78" t="s">
        <v>109</v>
      </c>
      <c r="F12" s="97">
        <v>188</v>
      </c>
      <c r="G12" s="105">
        <f t="shared" si="0"/>
        <v>23.918575063613233</v>
      </c>
    </row>
    <row r="13" spans="1:7" ht="12.75">
      <c r="A13" s="82" t="s">
        <v>110</v>
      </c>
      <c r="B13" s="97">
        <v>40</v>
      </c>
      <c r="C13" s="105">
        <f>(B13/$B$9)*100</f>
        <v>3.3057851239669422</v>
      </c>
      <c r="D13" s="65"/>
      <c r="E13" s="78" t="s">
        <v>111</v>
      </c>
      <c r="F13" s="97">
        <v>174</v>
      </c>
      <c r="G13" s="105">
        <f t="shared" si="0"/>
        <v>22.137404580152673</v>
      </c>
    </row>
    <row r="14" spans="1:7" ht="12.75">
      <c r="A14" s="82" t="s">
        <v>112</v>
      </c>
      <c r="B14" s="109">
        <v>14.3</v>
      </c>
      <c r="C14" s="112" t="s">
        <v>420</v>
      </c>
      <c r="D14" s="65"/>
      <c r="E14" s="78" t="s">
        <v>113</v>
      </c>
      <c r="F14" s="97">
        <v>176</v>
      </c>
      <c r="G14" s="105">
        <f t="shared" si="0"/>
        <v>22.391857506361323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100</v>
      </c>
      <c r="G15" s="105">
        <f t="shared" si="0"/>
        <v>12.72264631043257</v>
      </c>
    </row>
    <row r="16" spans="1:7" ht="12.75">
      <c r="A16" s="82" t="s">
        <v>226</v>
      </c>
      <c r="B16" s="97">
        <v>930</v>
      </c>
      <c r="C16" s="105">
        <f t="shared" si="1"/>
        <v>76.85950413223141</v>
      </c>
      <c r="D16" s="65"/>
      <c r="E16" s="78" t="s">
        <v>227</v>
      </c>
      <c r="F16" s="97">
        <v>13</v>
      </c>
      <c r="G16" s="105">
        <f t="shared" si="0"/>
        <v>1.653944020356234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19</v>
      </c>
      <c r="G17" s="105">
        <f t="shared" si="0"/>
        <v>2.4173027989821882</v>
      </c>
    </row>
    <row r="18" spans="1:7" ht="12.75">
      <c r="A18" s="77" t="s">
        <v>229</v>
      </c>
      <c r="B18" s="80">
        <v>687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141</v>
      </c>
      <c r="C19" s="105">
        <f>(B19/$B$18)*100</f>
        <v>20.52401746724891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141</v>
      </c>
      <c r="C20" s="105">
        <f>(B20/$B$18)*100</f>
        <v>20.52401746724891</v>
      </c>
      <c r="D20" s="65"/>
      <c r="E20" s="78" t="s">
        <v>230</v>
      </c>
      <c r="F20" s="97">
        <v>29671</v>
      </c>
      <c r="G20" s="112" t="s">
        <v>420</v>
      </c>
    </row>
    <row r="21" spans="1:7" ht="12.75">
      <c r="A21" s="82" t="s">
        <v>108</v>
      </c>
      <c r="B21" s="97">
        <v>123</v>
      </c>
      <c r="C21" s="105">
        <f>(B21/$B$18)*100</f>
        <v>17.903930131004365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217</v>
      </c>
      <c r="G22" s="105">
        <f>(F22/$F$9)*100</f>
        <v>27.608142493638677</v>
      </c>
    </row>
    <row r="23" spans="1:7" ht="12.75">
      <c r="A23" s="77" t="s">
        <v>232</v>
      </c>
      <c r="B23" s="80">
        <v>0</v>
      </c>
      <c r="C23" s="81">
        <v>0</v>
      </c>
      <c r="D23" s="65"/>
      <c r="E23" s="78" t="s">
        <v>233</v>
      </c>
      <c r="F23" s="97">
        <v>38450</v>
      </c>
      <c r="G23" s="112" t="s">
        <v>420</v>
      </c>
    </row>
    <row r="24" spans="1:7" ht="12.75">
      <c r="A24" s="82" t="s">
        <v>234</v>
      </c>
      <c r="B24" s="97">
        <v>0</v>
      </c>
      <c r="C24" s="105">
        <v>0</v>
      </c>
      <c r="D24" s="65"/>
      <c r="E24" s="78" t="s">
        <v>235</v>
      </c>
      <c r="F24" s="97">
        <v>652</v>
      </c>
      <c r="G24" s="105">
        <f>(F24/$F$9)*100</f>
        <v>82.95165394402035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12114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51</v>
      </c>
      <c r="G26" s="105">
        <f>(F26/$F$9)*100</f>
        <v>6.488549618320611</v>
      </c>
    </row>
    <row r="27" spans="1:7" ht="12.75">
      <c r="A27" s="77" t="s">
        <v>244</v>
      </c>
      <c r="B27" s="80">
        <v>216</v>
      </c>
      <c r="C27" s="81">
        <f>(B27/$B$27)*100</f>
        <v>100</v>
      </c>
      <c r="D27" s="65"/>
      <c r="E27" s="78" t="s">
        <v>237</v>
      </c>
      <c r="F27" s="98">
        <v>6232</v>
      </c>
      <c r="G27" s="112" t="s">
        <v>420</v>
      </c>
    </row>
    <row r="28" spans="1:7" ht="12.75">
      <c r="A28" s="82" t="s">
        <v>245</v>
      </c>
      <c r="B28" s="97">
        <v>200</v>
      </c>
      <c r="C28" s="105">
        <f aca="true" t="shared" si="2" ref="C28:C33">(B28/$B$27)*100</f>
        <v>92.5925925925926</v>
      </c>
      <c r="D28" s="65"/>
      <c r="E28" s="78" t="s">
        <v>238</v>
      </c>
      <c r="F28" s="97">
        <v>9</v>
      </c>
      <c r="G28" s="105">
        <f>(F28/$F$9)*100</f>
        <v>1.1450381679389312</v>
      </c>
    </row>
    <row r="29" spans="1:7" ht="12.75">
      <c r="A29" s="82" t="s">
        <v>246</v>
      </c>
      <c r="B29" s="97">
        <v>8</v>
      </c>
      <c r="C29" s="105">
        <f t="shared" si="2"/>
        <v>3.7037037037037033</v>
      </c>
      <c r="D29" s="65"/>
      <c r="E29" s="78" t="s">
        <v>239</v>
      </c>
      <c r="F29" s="97">
        <v>256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398</v>
      </c>
      <c r="G30" s="105">
        <f>(F30/$F$9)*100</f>
        <v>50.63613231552163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10143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8</v>
      </c>
      <c r="C33" s="105">
        <f t="shared" si="2"/>
        <v>3.7037037037037033</v>
      </c>
      <c r="D33" s="65"/>
      <c r="E33" s="79" t="s">
        <v>243</v>
      </c>
      <c r="F33" s="80">
        <v>359</v>
      </c>
      <c r="G33" s="81">
        <f>(F33/$F$33)*100</f>
        <v>100</v>
      </c>
    </row>
    <row r="34" spans="1:7" ht="12.75">
      <c r="A34" s="82" t="s">
        <v>250</v>
      </c>
      <c r="B34" s="109">
        <v>33.8</v>
      </c>
      <c r="C34" s="112" t="s">
        <v>420</v>
      </c>
      <c r="D34" s="65"/>
      <c r="E34" s="78" t="s">
        <v>105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16</v>
      </c>
      <c r="G35" s="105">
        <f t="shared" si="3"/>
        <v>4.456824512534819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24</v>
      </c>
      <c r="G36" s="105">
        <f t="shared" si="3"/>
        <v>6.685236768802229</v>
      </c>
    </row>
    <row r="37" spans="1:7" ht="12.75">
      <c r="A37" s="77" t="s">
        <v>253</v>
      </c>
      <c r="B37" s="80">
        <v>240</v>
      </c>
      <c r="C37" s="81">
        <f>(B37/$B$37)*100</f>
        <v>100</v>
      </c>
      <c r="D37" s="65"/>
      <c r="E37" s="78" t="s">
        <v>111</v>
      </c>
      <c r="F37" s="97">
        <v>103</v>
      </c>
      <c r="G37" s="105">
        <f t="shared" si="3"/>
        <v>28.690807799442897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113</v>
      </c>
      <c r="G38" s="105">
        <f t="shared" si="3"/>
        <v>31.47632311977716</v>
      </c>
    </row>
    <row r="39" spans="1:7" ht="12.75">
      <c r="A39" s="82" t="s">
        <v>256</v>
      </c>
      <c r="B39" s="98">
        <v>90</v>
      </c>
      <c r="C39" s="105">
        <f>(B39/$B$37)*100</f>
        <v>37.5</v>
      </c>
      <c r="D39" s="65"/>
      <c r="E39" s="78" t="s">
        <v>115</v>
      </c>
      <c r="F39" s="97">
        <v>71</v>
      </c>
      <c r="G39" s="105">
        <f t="shared" si="3"/>
        <v>19.77715877437326</v>
      </c>
    </row>
    <row r="40" spans="1:7" ht="12.75">
      <c r="A40" s="82" t="s">
        <v>257</v>
      </c>
      <c r="B40" s="98">
        <v>28</v>
      </c>
      <c r="C40" s="105">
        <f>(B40/$B$37)*100</f>
        <v>11.666666666666666</v>
      </c>
      <c r="D40" s="65"/>
      <c r="E40" s="78" t="s">
        <v>227</v>
      </c>
      <c r="F40" s="97">
        <v>13</v>
      </c>
      <c r="G40" s="105">
        <f t="shared" si="3"/>
        <v>3.6211699164345403</v>
      </c>
    </row>
    <row r="41" spans="1:7" ht="12.75">
      <c r="A41" s="82" t="s">
        <v>259</v>
      </c>
      <c r="B41" s="98">
        <v>106</v>
      </c>
      <c r="C41" s="105">
        <f>(B41/$B$37)*100</f>
        <v>44.166666666666664</v>
      </c>
      <c r="D41" s="65"/>
      <c r="E41" s="78" t="s">
        <v>228</v>
      </c>
      <c r="F41" s="97">
        <v>19</v>
      </c>
      <c r="G41" s="105">
        <f t="shared" si="3"/>
        <v>5.2924791086350975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7</v>
      </c>
      <c r="C44" s="105">
        <f>(B44/$B$37)*100</f>
        <v>2.9166666666666665</v>
      </c>
      <c r="D44" s="65"/>
      <c r="E44" s="78" t="s">
        <v>252</v>
      </c>
      <c r="F44" s="97">
        <v>37281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9</v>
      </c>
      <c r="C46" s="105">
        <f>(B46/$B$37)*100</f>
        <v>3.75</v>
      </c>
      <c r="D46" s="65"/>
      <c r="E46" s="78" t="s">
        <v>255</v>
      </c>
      <c r="F46" s="97">
        <v>22403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42708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19911</v>
      </c>
      <c r="G49" s="114" t="s">
        <v>420</v>
      </c>
    </row>
    <row r="50" spans="1:7" ht="13.5" thickTop="1">
      <c r="A50" s="82" t="s">
        <v>275</v>
      </c>
      <c r="B50" s="98">
        <v>0</v>
      </c>
      <c r="C50" s="105">
        <f t="shared" si="4"/>
        <v>0</v>
      </c>
      <c r="D50" s="65"/>
      <c r="E50" s="78"/>
      <c r="F50" s="86"/>
      <c r="G50" s="85"/>
    </row>
    <row r="51" spans="1:7" ht="12.75">
      <c r="A51" s="82" t="s">
        <v>276</v>
      </c>
      <c r="B51" s="98">
        <v>22</v>
      </c>
      <c r="C51" s="105">
        <f t="shared" si="4"/>
        <v>9.166666666666666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0</v>
      </c>
      <c r="C52" s="105">
        <f t="shared" si="4"/>
        <v>0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50</v>
      </c>
      <c r="C53" s="105">
        <f t="shared" si="4"/>
        <v>20.833333333333336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24</v>
      </c>
      <c r="C54" s="105">
        <f t="shared" si="4"/>
        <v>10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25</v>
      </c>
      <c r="C55" s="105">
        <f t="shared" si="4"/>
        <v>10.416666666666668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18</v>
      </c>
      <c r="C57" s="105">
        <f>(B57/$B$37)*100</f>
        <v>7.5</v>
      </c>
      <c r="D57" s="65"/>
      <c r="E57" s="79" t="s">
        <v>243</v>
      </c>
      <c r="F57" s="80">
        <v>0</v>
      </c>
      <c r="G57" s="81">
        <f>(F57/L57)*100</f>
        <v>0</v>
      </c>
      <c r="H57" s="79" t="s">
        <v>243</v>
      </c>
      <c r="L57" s="15">
        <v>359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v>0</v>
      </c>
      <c r="H58" s="78" t="s">
        <v>277</v>
      </c>
      <c r="L58" s="15">
        <v>0</v>
      </c>
    </row>
    <row r="59" spans="1:12" ht="12.75">
      <c r="A59" s="82" t="s">
        <v>271</v>
      </c>
      <c r="B59" s="98">
        <v>0</v>
      </c>
      <c r="C59" s="105">
        <f>(B59/$B$37)*100</f>
        <v>0</v>
      </c>
      <c r="D59" s="65"/>
      <c r="E59" s="78" t="s">
        <v>279</v>
      </c>
      <c r="F59" s="97">
        <v>0</v>
      </c>
      <c r="G59" s="105">
        <v>0</v>
      </c>
      <c r="H59" s="78" t="s">
        <v>279</v>
      </c>
      <c r="L59" s="15">
        <v>0</v>
      </c>
    </row>
    <row r="60" spans="1:7" ht="12.75">
      <c r="A60" s="82" t="s">
        <v>272</v>
      </c>
      <c r="B60" s="98">
        <v>51</v>
      </c>
      <c r="C60" s="105">
        <f>(B60/$B$37)*100</f>
        <v>21.25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24</v>
      </c>
      <c r="C62" s="105">
        <f>(B62/$B$37)*100</f>
        <v>10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34</v>
      </c>
    </row>
    <row r="63" spans="1:12" ht="12.75">
      <c r="A63" s="61" t="s">
        <v>15</v>
      </c>
      <c r="B63" s="98">
        <v>0</v>
      </c>
      <c r="C63" s="105">
        <f>(B63/$B$37)*100</f>
        <v>0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26</v>
      </c>
      <c r="C64" s="105">
        <f>(B64/$B$37)*100</f>
        <v>10.833333333333334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47</v>
      </c>
      <c r="G66" s="81">
        <f aca="true" t="shared" si="5" ref="G66:G71">(F66/L66)*100</f>
        <v>3.884297520661157</v>
      </c>
      <c r="H66" s="79" t="s">
        <v>283</v>
      </c>
      <c r="L66" s="15">
        <v>1210</v>
      </c>
    </row>
    <row r="67" spans="1:12" ht="12.75">
      <c r="A67" s="82" t="s">
        <v>285</v>
      </c>
      <c r="B67" s="97">
        <v>165</v>
      </c>
      <c r="C67" s="105">
        <f>(B67/$B$37)*100</f>
        <v>68.75</v>
      </c>
      <c r="D67" s="65"/>
      <c r="E67" s="78" t="s">
        <v>421</v>
      </c>
      <c r="F67" s="97">
        <v>47</v>
      </c>
      <c r="G67" s="105">
        <f t="shared" si="5"/>
        <v>3.884297520661157</v>
      </c>
      <c r="H67" s="78" t="s">
        <v>421</v>
      </c>
      <c r="L67" s="15">
        <v>1210</v>
      </c>
    </row>
    <row r="68" spans="1:12" ht="12.75">
      <c r="A68" s="82" t="s">
        <v>287</v>
      </c>
      <c r="B68" s="97">
        <v>67</v>
      </c>
      <c r="C68" s="105">
        <f>(B68/$B$37)*100</f>
        <v>27.916666666666668</v>
      </c>
      <c r="D68" s="65"/>
      <c r="E68" s="78" t="s">
        <v>286</v>
      </c>
      <c r="F68" s="97">
        <v>47</v>
      </c>
      <c r="G68" s="105">
        <f t="shared" si="5"/>
        <v>5.477855477855478</v>
      </c>
      <c r="H68" s="78" t="s">
        <v>286</v>
      </c>
      <c r="L68" s="15">
        <v>858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v>0</v>
      </c>
      <c r="H69" s="78" t="s">
        <v>288</v>
      </c>
      <c r="L69" s="15">
        <v>0</v>
      </c>
    </row>
    <row r="70" spans="1:12" ht="12.75">
      <c r="A70" s="82" t="s">
        <v>98</v>
      </c>
      <c r="B70" s="97">
        <v>8</v>
      </c>
      <c r="C70" s="105">
        <f>(B70/$B$37)*100</f>
        <v>3.3333333333333335</v>
      </c>
      <c r="D70" s="65"/>
      <c r="E70" s="78" t="s">
        <v>289</v>
      </c>
      <c r="F70" s="97">
        <v>0</v>
      </c>
      <c r="G70" s="105">
        <v>0</v>
      </c>
      <c r="H70" s="78" t="s">
        <v>289</v>
      </c>
      <c r="L70" s="15">
        <v>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47</v>
      </c>
      <c r="G71" s="119">
        <f t="shared" si="5"/>
        <v>10.681818181818182</v>
      </c>
      <c r="H71" s="92" t="s">
        <v>290</v>
      </c>
      <c r="L71" s="15">
        <v>440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832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759</v>
      </c>
      <c r="G9" s="81">
        <f>(F9/$F$9)*100</f>
        <v>100</v>
      </c>
      <c r="I9" s="53"/>
    </row>
    <row r="10" spans="1:7" ht="12.75">
      <c r="A10" s="36" t="s">
        <v>296</v>
      </c>
      <c r="B10" s="97">
        <v>832</v>
      </c>
      <c r="C10" s="105">
        <f aca="true" t="shared" si="0" ref="C10:C18">(B10/$B$8)*100</f>
        <v>100</v>
      </c>
      <c r="E10" s="32" t="s">
        <v>297</v>
      </c>
      <c r="F10" s="97">
        <v>759</v>
      </c>
      <c r="G10" s="105">
        <f>(F10/$F$9)*100</f>
        <v>100</v>
      </c>
    </row>
    <row r="11" spans="1:7" ht="12.75">
      <c r="A11" s="36" t="s">
        <v>298</v>
      </c>
      <c r="B11" s="97">
        <v>0</v>
      </c>
      <c r="C11" s="105">
        <f t="shared" si="0"/>
        <v>0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681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582</v>
      </c>
      <c r="G17" s="105">
        <f aca="true" t="shared" si="1" ref="G17:G23">(F17/$F$14)*100</f>
        <v>85.46255506607929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91</v>
      </c>
      <c r="G18" s="105">
        <f t="shared" si="1"/>
        <v>13.362701908957417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8</v>
      </c>
      <c r="G19" s="105">
        <f t="shared" si="1"/>
        <v>1.1747430249632893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16</v>
      </c>
      <c r="C22" s="105">
        <f t="shared" si="2"/>
        <v>1.9230769230769231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17</v>
      </c>
      <c r="C23" s="105">
        <f t="shared" si="2"/>
        <v>2.043269230769231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48</v>
      </c>
      <c r="C24" s="105">
        <f t="shared" si="2"/>
        <v>5.769230769230769</v>
      </c>
      <c r="E24" s="1" t="s">
        <v>322</v>
      </c>
      <c r="F24" s="97">
        <v>77500</v>
      </c>
      <c r="G24" s="112" t="s">
        <v>420</v>
      </c>
    </row>
    <row r="25" spans="1:7" ht="12.75">
      <c r="A25" s="36" t="s">
        <v>323</v>
      </c>
      <c r="B25" s="97">
        <v>564</v>
      </c>
      <c r="C25" s="105">
        <f t="shared" si="2"/>
        <v>67.78846153846155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176</v>
      </c>
      <c r="C26" s="105">
        <f t="shared" si="2"/>
        <v>21.153846153846153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11</v>
      </c>
      <c r="C27" s="105">
        <f t="shared" si="2"/>
        <v>1.3221153846153846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0</v>
      </c>
      <c r="C28" s="105">
        <f t="shared" si="2"/>
        <v>0</v>
      </c>
      <c r="E28" s="32" t="s">
        <v>335</v>
      </c>
      <c r="F28" s="97">
        <v>217</v>
      </c>
      <c r="G28" s="105">
        <f aca="true" t="shared" si="3" ref="G28:G35">(F28/$F$14)*100</f>
        <v>31.864904552129218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8</v>
      </c>
      <c r="G29" s="105">
        <f t="shared" si="3"/>
        <v>1.1747430249632893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16</v>
      </c>
      <c r="G30" s="105">
        <f t="shared" si="3"/>
        <v>2.3494860499265786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89</v>
      </c>
      <c r="G31" s="105">
        <f t="shared" si="3"/>
        <v>13.069016152716593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38</v>
      </c>
      <c r="G32" s="105">
        <f t="shared" si="3"/>
        <v>5.580029368575625</v>
      </c>
    </row>
    <row r="33" spans="1:7" ht="12.75">
      <c r="A33" s="36" t="s">
        <v>343</v>
      </c>
      <c r="B33" s="97">
        <v>0</v>
      </c>
      <c r="C33" s="105">
        <f t="shared" si="4"/>
        <v>0</v>
      </c>
      <c r="E33" s="32" t="s">
        <v>344</v>
      </c>
      <c r="F33" s="97">
        <v>66</v>
      </c>
      <c r="G33" s="105">
        <f t="shared" si="3"/>
        <v>9.691629955947137</v>
      </c>
    </row>
    <row r="34" spans="1:7" ht="12.75">
      <c r="A34" s="36" t="s">
        <v>345</v>
      </c>
      <c r="B34" s="97">
        <v>71</v>
      </c>
      <c r="C34" s="105">
        <f t="shared" si="4"/>
        <v>8.533653846153847</v>
      </c>
      <c r="E34" s="32" t="s">
        <v>346</v>
      </c>
      <c r="F34" s="97">
        <v>0</v>
      </c>
      <c r="G34" s="105">
        <f t="shared" si="3"/>
        <v>0</v>
      </c>
    </row>
    <row r="35" spans="1:7" ht="12.75">
      <c r="A35" s="36" t="s">
        <v>347</v>
      </c>
      <c r="B35" s="97">
        <v>491</v>
      </c>
      <c r="C35" s="105">
        <f t="shared" si="4"/>
        <v>59.01442307692307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246</v>
      </c>
      <c r="C36" s="105">
        <f t="shared" si="4"/>
        <v>29.567307692307693</v>
      </c>
      <c r="E36" s="32" t="s">
        <v>350</v>
      </c>
      <c r="F36" s="97">
        <v>689</v>
      </c>
      <c r="G36" s="112" t="s">
        <v>420</v>
      </c>
    </row>
    <row r="37" spans="1:7" ht="12.75">
      <c r="A37" s="36" t="s">
        <v>351</v>
      </c>
      <c r="B37" s="97">
        <v>24</v>
      </c>
      <c r="C37" s="105">
        <f t="shared" si="4"/>
        <v>2.8846153846153846</v>
      </c>
      <c r="E37" s="32" t="s">
        <v>352</v>
      </c>
      <c r="F37" s="97">
        <v>464</v>
      </c>
      <c r="G37" s="105">
        <f>(F37/$F$14)*100</f>
        <v>68.13509544787078</v>
      </c>
    </row>
    <row r="38" spans="1:7" ht="12.75">
      <c r="A38" s="36" t="s">
        <v>353</v>
      </c>
      <c r="B38" s="97">
        <v>0</v>
      </c>
      <c r="C38" s="105">
        <f t="shared" si="4"/>
        <v>0</v>
      </c>
      <c r="E38" s="32" t="s">
        <v>350</v>
      </c>
      <c r="F38" s="97">
        <v>315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5.2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759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286</v>
      </c>
      <c r="G43" s="105">
        <f aca="true" t="shared" si="5" ref="G43:G48">(F43/$F$14)*100</f>
        <v>41.99706314243759</v>
      </c>
    </row>
    <row r="44" spans="1:7" ht="12.75">
      <c r="A44" s="36" t="s">
        <v>368</v>
      </c>
      <c r="B44" s="98">
        <v>96</v>
      </c>
      <c r="C44" s="105">
        <f aca="true" t="shared" si="6" ref="C44:C49">(B44/$B$42)*100</f>
        <v>12.648221343873518</v>
      </c>
      <c r="E44" s="32" t="s">
        <v>369</v>
      </c>
      <c r="F44" s="97">
        <v>144</v>
      </c>
      <c r="G44" s="105">
        <f t="shared" si="5"/>
        <v>21.145374449339208</v>
      </c>
    </row>
    <row r="45" spans="1:7" ht="12.75">
      <c r="A45" s="36" t="s">
        <v>370</v>
      </c>
      <c r="B45" s="98">
        <v>115</v>
      </c>
      <c r="C45" s="105">
        <f t="shared" si="6"/>
        <v>15.151515151515152</v>
      </c>
      <c r="E45" s="32" t="s">
        <v>371</v>
      </c>
      <c r="F45" s="97">
        <v>50</v>
      </c>
      <c r="G45" s="105">
        <f t="shared" si="5"/>
        <v>7.342143906020558</v>
      </c>
    </row>
    <row r="46" spans="1:7" ht="12.75">
      <c r="A46" s="36" t="s">
        <v>372</v>
      </c>
      <c r="B46" s="98">
        <v>217</v>
      </c>
      <c r="C46" s="105">
        <f t="shared" si="6"/>
        <v>28.590250329380762</v>
      </c>
      <c r="E46" s="32" t="s">
        <v>373</v>
      </c>
      <c r="F46" s="97">
        <v>8</v>
      </c>
      <c r="G46" s="105">
        <f t="shared" si="5"/>
        <v>1.1747430249632893</v>
      </c>
    </row>
    <row r="47" spans="1:7" ht="12.75">
      <c r="A47" s="36" t="s">
        <v>374</v>
      </c>
      <c r="B47" s="97">
        <v>200</v>
      </c>
      <c r="C47" s="105">
        <f t="shared" si="6"/>
        <v>26.35046113306983</v>
      </c>
      <c r="E47" s="32" t="s">
        <v>375</v>
      </c>
      <c r="F47" s="97">
        <v>90</v>
      </c>
      <c r="G47" s="105">
        <f t="shared" si="5"/>
        <v>13.215859030837004</v>
      </c>
    </row>
    <row r="48" spans="1:7" ht="12.75">
      <c r="A48" s="36" t="s">
        <v>376</v>
      </c>
      <c r="B48" s="97">
        <v>131</v>
      </c>
      <c r="C48" s="105">
        <f t="shared" si="6"/>
        <v>17.25955204216074</v>
      </c>
      <c r="E48" s="32" t="s">
        <v>377</v>
      </c>
      <c r="F48" s="97">
        <v>95</v>
      </c>
      <c r="G48" s="105">
        <f t="shared" si="5"/>
        <v>13.950073421439061</v>
      </c>
    </row>
    <row r="49" spans="1:7" ht="12.75">
      <c r="A49" s="36" t="s">
        <v>378</v>
      </c>
      <c r="B49" s="97">
        <v>0</v>
      </c>
      <c r="C49" s="105">
        <f t="shared" si="6"/>
        <v>0</v>
      </c>
      <c r="E49" s="32" t="s">
        <v>379</v>
      </c>
      <c r="F49" s="97">
        <v>8</v>
      </c>
      <c r="G49" s="105">
        <f>(F49/$F$14)*100</f>
        <v>1.1747430249632893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78</v>
      </c>
      <c r="G51" s="81">
        <f>(F51/F$51)*100</f>
        <v>100</v>
      </c>
    </row>
    <row r="52" spans="1:7" ht="12.75">
      <c r="A52" s="4" t="s">
        <v>382</v>
      </c>
      <c r="B52" s="97">
        <v>127</v>
      </c>
      <c r="C52" s="105">
        <f>(B52/$B$42)*100</f>
        <v>16.73254281949934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475</v>
      </c>
      <c r="C53" s="105">
        <f>(B53/$B$42)*100</f>
        <v>62.582345191040844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133</v>
      </c>
      <c r="C54" s="105">
        <f>(B54/$B$42)*100</f>
        <v>17.523056653491437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24</v>
      </c>
      <c r="C55" s="105">
        <f>(B55/$B$42)*100</f>
        <v>3.1620553359683794</v>
      </c>
      <c r="E55" s="32" t="s">
        <v>389</v>
      </c>
      <c r="F55" s="97">
        <v>8</v>
      </c>
      <c r="G55" s="105">
        <f t="shared" si="7"/>
        <v>10.256410256410255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18</v>
      </c>
      <c r="G56" s="105">
        <f t="shared" si="7"/>
        <v>23.076923076923077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16</v>
      </c>
      <c r="G57" s="105">
        <f t="shared" si="7"/>
        <v>20.51282051282051</v>
      </c>
    </row>
    <row r="58" spans="1:7" ht="12.75">
      <c r="A58" s="36" t="s">
        <v>393</v>
      </c>
      <c r="B58" s="97">
        <v>671</v>
      </c>
      <c r="C58" s="105">
        <f aca="true" t="shared" si="8" ref="C58:C66">(B58/$B$42)*100</f>
        <v>88.40579710144928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64</v>
      </c>
      <c r="C60" s="105">
        <f t="shared" si="8"/>
        <v>8.432147562582346</v>
      </c>
      <c r="E60" s="32" t="s">
        <v>398</v>
      </c>
      <c r="F60" s="97">
        <v>36</v>
      </c>
      <c r="G60" s="105">
        <f t="shared" si="7"/>
        <v>46.15384615384615</v>
      </c>
    </row>
    <row r="61" spans="1:7" ht="12.75">
      <c r="A61" s="36" t="s">
        <v>399</v>
      </c>
      <c r="B61" s="97">
        <v>24</v>
      </c>
      <c r="C61" s="105">
        <f t="shared" si="8"/>
        <v>3.1620553359683794</v>
      </c>
      <c r="E61" s="32" t="s">
        <v>322</v>
      </c>
      <c r="F61" s="97">
        <v>725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16</v>
      </c>
      <c r="G66" s="105">
        <f t="shared" si="9"/>
        <v>20.51282051282051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0</v>
      </c>
      <c r="G67" s="105">
        <f t="shared" si="9"/>
        <v>0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26</v>
      </c>
      <c r="G70" s="105">
        <f t="shared" si="9"/>
        <v>33.33333333333333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36</v>
      </c>
      <c r="G71" s="115">
        <f t="shared" si="9"/>
        <v>46.15384615384615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2002-06-25T11:47:42Z</dcterms:modified>
  <cp:category/>
  <cp:version/>
  <cp:contentType/>
  <cp:contentStatus/>
</cp:coreProperties>
</file>