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<sst xmlns="http://schemas.openxmlformats.org/spreadsheetml/2006/main" count="696" uniqueCount="437">
  <si>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</si>
  <si>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</si>
  <si>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</si>
  <si>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</si>
  <si>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</si>
  <si>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</si>
  <si>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</si>
  <si>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</si>
  <si>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</si>
  <si>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</si>
  <si>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</si>
  <si>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</si>
  <si>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</si>
  <si>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</si>
  <si>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</si>
  <si>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</si>
  <si>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</si>
  <si>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</si>
  <si>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</si>
  <si>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</si>
  <si>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</si>
  <si>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</si>
  <si>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</si>
  <si>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</si>
  <si>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</si>
  <si>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</si>
  <si>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</si>
  <si>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</si>
  <si>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</si>
  <si>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</si>
  <si>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</si>
  <si>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</si>
  <si>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</si>
  <si>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</si>
  <si>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</si>
  <si>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</si>
  <si>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</si>
  <si>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</si>
  <si>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</si>
  <si>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</si>
  <si>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</si>
  <si>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</si>
  <si>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</si>
  <si>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</si>
  <si>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</si>
  <si>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</si>
  <si>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</si>
  <si>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</si>
  <si>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</si>
  <si>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</si>
  <si>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</si>
  <si>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</si>
  <si>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</si>
  <si>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</si>
  <si>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</si>
  <si>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</si>
  <si>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</si>
  <si>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</si>
  <si>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</si>
  <si>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</si>
  <si>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</si>
  <si>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</si>
  <si>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</si>
  <si>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</si>
  <si>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</si>
  <si>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</si>
  <si>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</si>
  <si>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</si>
  <si>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</si>
  <si>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</si>
  <si>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</si>
  <si>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</si>
  <si>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</si>
  <si>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</si>
  <si>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</si>
  <si>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</si>
  <si>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</si>
  <si>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</si>
  <si>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</si>
  <si>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</si>
  <si>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</si>
  <si>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</si>
  <si>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</si>
  <si>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</si>
  <si>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</si>
  <si>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</si>
  <si>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</si>
  <si>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</si>
  <si>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</si>
  <si>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</si>
  <si>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</si>
  <si>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</si>
  <si>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</si>
  <si>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</si>
  <si>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</si>
  <si>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</si>
  <si>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</si>
  <si>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</si>
  <si>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</si>
  <si>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</si>
  <si>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</si>
  <si>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</si>
  <si>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</si>
  <si>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</si>
  <si>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</si>
  <si>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</si>
  <si>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</si>
  <si>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</si>
  <si>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</si>
  <si>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</si>
  <si>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</si>
  <si>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</si>
  <si>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</si>
  <si>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</si>
  <si>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</si>
  <si>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</si>
  <si>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</si>
  <si>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</si>
  <si>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</si>
  <si>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</si>
  <si>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</si>
  <si>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</si>
  <si>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</si>
  <si>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</si>
  <si>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</si>
  <si>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</si>
  <si>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</si>
  <si>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</si>
  <si>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</si>
  <si>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</si>
  <si>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</si>
  <si>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</si>
  <si>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</si>
  <si>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</si>
  <si>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</si>
  <si>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</si>
  <si>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</si>
  <si>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</si>
  <si>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</si>
  <si>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</si>
  <si>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</si>
  <si>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</si>
  <si>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</si>
  <si>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</si>
  <si>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</si>
  <si>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</si>
  <si>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</si>
  <si>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</si>
  <si>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</si>
  <si>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</si>
  <si>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</si>
  <si>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</si>
  <si>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</si>
  <si>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</si>
  <si>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</si>
  <si>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</si>
  <si>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</si>
  <si>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</si>
  <si>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</si>
  <si>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</si>
  <si>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</si>
  <si>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</si>
  <si>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</si>
  <si>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</si>
  <si>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</si>
  <si>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</si>
  <si>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</si>
  <si>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</si>
  <si>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</si>
  <si>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</si>
  <si>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</si>
  <si>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</si>
  <si>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</si>
  <si>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</si>
  <si>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</si>
  <si>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</si>
  <si>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</si>
  <si>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</si>
  <si>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</si>
  <si>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</si>
  <si>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</si>
  <si>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</si>
  <si>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</si>
  <si>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</si>
  <si>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</si>
  <si>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</si>
  <si>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</si>
  <si>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</si>
  <si>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</si>
  <si>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</si>
  <si>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</si>
  <si>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</si>
  <si>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</si>
  <si>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</si>
  <si>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</si>
  <si>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</si>
  <si>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</si>
  <si>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</si>
  <si>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</si>
  <si>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</si>
  <si>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</si>
  <si>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</si>
  <si>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</si>
  <si>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</si>
  <si>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</si>
  <si>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</si>
  <si>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</si>
  <si>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</si>
  <si>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</si>
  <si>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</si>
  <si>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</si>
  <si>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</si>
  <si>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</si>
  <si>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</si>
  <si>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</si>
  <si>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</si>
  <si>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</si>
  <si>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</si>
  <si>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</si>
  <si>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</si>
  <si>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</si>
  <si>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</si>
  <si>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</si>
  <si>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</si>
  <si>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</si>
  <si>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</si>
  <si>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</si>
  <si>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</si>
  <si>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</si>
  <si>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</si>
  <si>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</si>
  <si>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</si>
  <si>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</si>
  <si>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</si>
  <si>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</si>
  <si>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</si>
  <si>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</si>
  <si>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</si>
  <si>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</si>
  <si>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</si>
  <si>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</si>
  <si>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</si>
  <si>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</si>
  <si>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</si>
  <si>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</si>
  <si>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</si>
  <si>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</si>
  <si>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</si>
  <si>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</si>
  <si>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</si>
  <si>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</si>
  <si>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</si>
  <si>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</si>
  <si>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</si>
  <si>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</si>
  <si>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</si>
  <si>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</si>
  <si>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</si>
  <si>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</si>
  <si>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</si>
  <si>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</si>
  <si>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</si>
  <si>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</si>
  <si>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</si>
  <si>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</si>
  <si>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</si>
  <si>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</si>
  <si>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</si>
  <si>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</si>
  <si>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</si>
  <si>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</si>
  <si>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</si>
  <si>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</si>
  <si>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</si>
  <si>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</si>
  <si>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</si>
  <si>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</si>
  <si>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</si>
  <si>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</si>
  <si>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</si>
  <si>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</si>
  <si>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</si>
  <si>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</si>
  <si>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</si>
  <si>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</si>
  <si>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</si>
  <si>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</si>
  <si>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</si>
  <si>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</si>
  <si>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</si>
  <si>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</si>
  <si>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</si>
  <si>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</si>
  <si>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</si>
  <si>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</si>
  <si>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</si>
  <si>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</si>
  <si>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</si>
  <si>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</si>
  <si>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</si>
  <si>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</si>
  <si>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</si>
  <si>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</si>
  <si>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</si>
  <si>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</si>
  <si>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</si>
  <si>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</si>
  <si>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</si>
  <si>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</si>
  <si>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</si>
  <si>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</si>
  <si>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</si>
  <si>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</si>
  <si>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</si>
  <si>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</si>
  <si>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</si>
  <si>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</si>
  <si>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</si>
  <si>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</si>
  <si>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</si>
  <si>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</si>
  <si>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</si>
  <si>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</si>
  <si>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</si>
  <si>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</si>
  <si>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</si>
  <si>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</si>
  <si>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</si>
  <si>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</si>
  <si>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</si>
  <si>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</si>
  <si>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</si>
  <si>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</si>
  <si>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</si>
  <si>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</si>
  <si>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</si>
  <si>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</si>
  <si>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</si>
  <si>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</si>
  <si>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</si>
  <si>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</si>
  <si>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</si>
  <si>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</si>
  <si>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</si>
  <si>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</si>
  <si>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</si>
  <si>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</si>
  <si>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</si>
  <si>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</si>
  <si>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</si>
  <si>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</si>
  <si>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</si>
  <si>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</si>
  <si>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</si>
  <si>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</si>
  <si>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</si>
  <si>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</si>
  <si>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</si>
  <si>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</si>
  <si>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</si>
  <si>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</si>
  <si>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</si>
  <si>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</si>
  <si>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</si>
  <si>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</si>
  <si>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</si>
  <si>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</si>
  <si>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</si>
  <si>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</si>
  <si>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</si>
  <si>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</si>
  <si>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</si>
  <si>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</si>
  <si>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</si>
  <si>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</si>
  <si>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</si>
  <si>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</si>
  <si>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</si>
  <si>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</si>
  <si>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</si>
  <si>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</si>
  <si>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</si>
  <si>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</si>
  <si>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</si>
  <si>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</si>
  <si>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</si>
  <si>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</si>
  <si>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</si>
  <si>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</si>
  <si>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</si>
  <si>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</si>
  <si>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</si>
  <si>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</si>
  <si>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</si>
  <si>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</si>
  <si>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</si>
  <si>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South Toms River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</si>
  <si>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South Toms River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</si>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</sst>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12.75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3634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3634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1752</v>
      </c>
      <c r="C9" s="152">
        <f>(B9/$B$7)*100</f>
        <v>48.211337369290035</v>
      </c>
      <c r="D9" s="153"/>
      <c r="E9" s="153" t="s">
        <v>403</v>
      </c>
      <c r="F9" s="151">
        <v>337</v>
      </c>
      <c r="G9" s="154">
        <f t="shared" si="0"/>
        <v>9.273527793065492</v>
      </c>
    </row>
    <row r="10" spans="1:7" ht="12.75">
      <c r="A10" s="150" t="s">
        <v>404</v>
      </c>
      <c r="B10" s="151">
        <v>1882</v>
      </c>
      <c r="C10" s="152">
        <f>(B10/$B$7)*100</f>
        <v>51.78866263070996</v>
      </c>
      <c r="D10" s="153"/>
      <c r="E10" s="153" t="s">
        <v>405</v>
      </c>
      <c r="F10" s="151">
        <v>39</v>
      </c>
      <c r="G10" s="154">
        <f t="shared" si="0"/>
        <v>1.0731975784259769</v>
      </c>
    </row>
    <row r="11" spans="1:7" ht="12.75">
      <c r="A11" s="150"/>
      <c r="B11" s="151" t="s">
        <v>250</v>
      </c>
      <c r="C11" s="152"/>
      <c r="D11" s="153"/>
      <c r="E11" s="153" t="s">
        <v>406</v>
      </c>
      <c r="F11" s="151">
        <v>238</v>
      </c>
      <c r="G11" s="154">
        <f t="shared" si="0"/>
        <v>6.549257017061089</v>
      </c>
    </row>
    <row r="12" spans="1:7" ht="12.75">
      <c r="A12" s="150" t="s">
        <v>407</v>
      </c>
      <c r="B12" s="151">
        <v>253</v>
      </c>
      <c r="C12" s="152">
        <f aca="true" t="shared" si="1" ref="C12:C24">B12*100/B$7</f>
        <v>6.962025316455696</v>
      </c>
      <c r="D12" s="153"/>
      <c r="E12" s="153" t="s">
        <v>408</v>
      </c>
      <c r="F12" s="151">
        <v>5</v>
      </c>
      <c r="G12" s="154">
        <f t="shared" si="0"/>
        <v>0.1375894331315355</v>
      </c>
    </row>
    <row r="13" spans="1:7" ht="12.75">
      <c r="A13" s="150" t="s">
        <v>409</v>
      </c>
      <c r="B13" s="151">
        <v>340</v>
      </c>
      <c r="C13" s="152">
        <f t="shared" si="1"/>
        <v>9.356081452944414</v>
      </c>
      <c r="D13" s="153"/>
      <c r="E13" s="153" t="s">
        <v>410</v>
      </c>
      <c r="F13" s="151">
        <v>55</v>
      </c>
      <c r="G13" s="154">
        <f t="shared" si="0"/>
        <v>1.5134837644468906</v>
      </c>
    </row>
    <row r="14" spans="1:7" ht="12.75">
      <c r="A14" s="150" t="s">
        <v>411</v>
      </c>
      <c r="B14" s="151">
        <v>363</v>
      </c>
      <c r="C14" s="152">
        <f t="shared" si="1"/>
        <v>9.988992845349477</v>
      </c>
      <c r="D14" s="153"/>
      <c r="E14" s="153" t="s">
        <v>412</v>
      </c>
      <c r="F14" s="151">
        <v>3297</v>
      </c>
      <c r="G14" s="154">
        <f t="shared" si="0"/>
        <v>90.7264722069345</v>
      </c>
    </row>
    <row r="15" spans="1:7" ht="12.75">
      <c r="A15" s="150" t="s">
        <v>413</v>
      </c>
      <c r="B15" s="151">
        <v>326</v>
      </c>
      <c r="C15" s="152">
        <f t="shared" si="1"/>
        <v>8.970831040176115</v>
      </c>
      <c r="D15" s="153"/>
      <c r="E15" s="153" t="s">
        <v>414</v>
      </c>
      <c r="F15" s="151">
        <v>2457</v>
      </c>
      <c r="G15" s="154">
        <f t="shared" si="0"/>
        <v>67.61144744083654</v>
      </c>
    </row>
    <row r="16" spans="1:7" ht="12.75">
      <c r="A16" s="150" t="s">
        <v>415</v>
      </c>
      <c r="B16" s="151">
        <v>222</v>
      </c>
      <c r="C16" s="152">
        <f t="shared" si="1"/>
        <v>6.1089708310401765</v>
      </c>
      <c r="D16" s="153"/>
      <c r="E16" s="153"/>
      <c r="F16" s="146" t="s">
        <v>250</v>
      </c>
      <c r="G16" s="147"/>
    </row>
    <row r="17" spans="1:7" ht="12.75">
      <c r="A17" s="150" t="s">
        <v>416</v>
      </c>
      <c r="B17" s="151">
        <v>465</v>
      </c>
      <c r="C17" s="152">
        <f t="shared" si="1"/>
        <v>12.795817281232802</v>
      </c>
      <c r="D17" s="153"/>
      <c r="E17" s="144" t="s">
        <v>417</v>
      </c>
      <c r="F17" s="146" t="s">
        <v>250</v>
      </c>
      <c r="G17" s="147"/>
    </row>
    <row r="18" spans="1:7" ht="12.75">
      <c r="A18" s="150" t="s">
        <v>418</v>
      </c>
      <c r="B18" s="151">
        <v>596</v>
      </c>
      <c r="C18" s="152">
        <f t="shared" si="1"/>
        <v>16.400660429279032</v>
      </c>
      <c r="D18" s="153"/>
      <c r="E18" s="144" t="s">
        <v>419</v>
      </c>
      <c r="F18" s="142">
        <v>3634</v>
      </c>
      <c r="G18" s="149">
        <v>100</v>
      </c>
    </row>
    <row r="19" spans="1:7" ht="12.75">
      <c r="A19" s="150" t="s">
        <v>420</v>
      </c>
      <c r="B19" s="151">
        <v>468</v>
      </c>
      <c r="C19" s="152">
        <f t="shared" si="1"/>
        <v>12.878370941111722</v>
      </c>
      <c r="D19" s="153"/>
      <c r="E19" s="153" t="s">
        <v>421</v>
      </c>
      <c r="F19" s="151">
        <v>3634</v>
      </c>
      <c r="G19" s="154">
        <f aca="true" t="shared" si="2" ref="G19:G30">F19*100/F$18</f>
        <v>100</v>
      </c>
    </row>
    <row r="20" spans="1:7" ht="12.75">
      <c r="A20" s="150" t="s">
        <v>422</v>
      </c>
      <c r="B20" s="151">
        <v>161</v>
      </c>
      <c r="C20" s="152">
        <f t="shared" si="1"/>
        <v>4.430379746835443</v>
      </c>
      <c r="D20" s="153"/>
      <c r="E20" s="153" t="s">
        <v>423</v>
      </c>
      <c r="F20" s="151">
        <v>1073</v>
      </c>
      <c r="G20" s="154">
        <f t="shared" si="2"/>
        <v>29.526692350027517</v>
      </c>
    </row>
    <row r="21" spans="1:7" ht="12.75">
      <c r="A21" s="150" t="s">
        <v>424</v>
      </c>
      <c r="B21" s="151">
        <v>112</v>
      </c>
      <c r="C21" s="152">
        <f t="shared" si="1"/>
        <v>3.0820033021463953</v>
      </c>
      <c r="D21" s="153"/>
      <c r="E21" s="153" t="s">
        <v>425</v>
      </c>
      <c r="F21" s="151">
        <v>592</v>
      </c>
      <c r="G21" s="154">
        <f t="shared" si="2"/>
        <v>16.290588882773804</v>
      </c>
    </row>
    <row r="22" spans="1:7" ht="12.75">
      <c r="A22" s="150" t="s">
        <v>426</v>
      </c>
      <c r="B22" s="151">
        <v>219</v>
      </c>
      <c r="C22" s="152">
        <f t="shared" si="1"/>
        <v>6.026417171161254</v>
      </c>
      <c r="D22" s="153"/>
      <c r="E22" s="153" t="s">
        <v>427</v>
      </c>
      <c r="F22" s="151">
        <v>1427</v>
      </c>
      <c r="G22" s="154">
        <f t="shared" si="2"/>
        <v>39.26802421574023</v>
      </c>
    </row>
    <row r="23" spans="1:7" ht="12.75">
      <c r="A23" s="150" t="s">
        <v>428</v>
      </c>
      <c r="B23" s="151">
        <v>87</v>
      </c>
      <c r="C23" s="152">
        <f t="shared" si="1"/>
        <v>2.3940561364887176</v>
      </c>
      <c r="D23" s="153"/>
      <c r="E23" s="153" t="s">
        <v>429</v>
      </c>
      <c r="F23" s="151">
        <v>958</v>
      </c>
      <c r="G23" s="154">
        <f t="shared" si="2"/>
        <v>26.3621353880022</v>
      </c>
    </row>
    <row r="24" spans="1:7" ht="12.75">
      <c r="A24" s="150" t="s">
        <v>430</v>
      </c>
      <c r="B24" s="151">
        <v>22</v>
      </c>
      <c r="C24" s="152">
        <f t="shared" si="1"/>
        <v>0.6053935057787562</v>
      </c>
      <c r="D24" s="153"/>
      <c r="E24" s="153" t="s">
        <v>431</v>
      </c>
      <c r="F24" s="151">
        <v>357</v>
      </c>
      <c r="G24" s="154">
        <f t="shared" si="2"/>
        <v>9.823885525591635</v>
      </c>
    </row>
    <row r="25" spans="1:7" ht="12.75">
      <c r="A25" s="150"/>
      <c r="B25" s="146" t="s">
        <v>250</v>
      </c>
      <c r="C25" s="155"/>
      <c r="D25" s="153"/>
      <c r="E25" s="153" t="s">
        <v>432</v>
      </c>
      <c r="F25" s="151">
        <v>180</v>
      </c>
      <c r="G25" s="154">
        <f t="shared" si="2"/>
        <v>4.953219592735278</v>
      </c>
    </row>
    <row r="26" spans="1:7" ht="12.75">
      <c r="A26" s="150" t="s">
        <v>433</v>
      </c>
      <c r="B26" s="156">
        <v>31.9</v>
      </c>
      <c r="C26" s="157" t="s">
        <v>261</v>
      </c>
      <c r="D26" s="153"/>
      <c r="E26" s="158" t="s">
        <v>434</v>
      </c>
      <c r="F26" s="159">
        <v>185</v>
      </c>
      <c r="G26" s="154">
        <f t="shared" si="2"/>
        <v>5.090809025866814</v>
      </c>
    </row>
    <row r="27" spans="1:7" ht="12.75">
      <c r="A27" s="150"/>
      <c r="B27" s="146" t="s">
        <v>250</v>
      </c>
      <c r="C27" s="155"/>
      <c r="D27" s="153"/>
      <c r="E27" s="160" t="s">
        <v>435</v>
      </c>
      <c r="F27" s="161">
        <v>70</v>
      </c>
      <c r="G27" s="154">
        <f t="shared" si="2"/>
        <v>1.926252063841497</v>
      </c>
    </row>
    <row r="28" spans="1:7" ht="12.75">
      <c r="A28" s="150" t="s">
        <v>262</v>
      </c>
      <c r="B28" s="151">
        <v>2467</v>
      </c>
      <c r="C28" s="152">
        <f aca="true" t="shared" si="3" ref="C28:C35">B28*100/B$7</f>
        <v>67.88662630709962</v>
      </c>
      <c r="D28" s="153"/>
      <c r="E28" s="153" t="s">
        <v>436</v>
      </c>
      <c r="F28" s="151">
        <v>0</v>
      </c>
      <c r="G28" s="154">
        <f t="shared" si="2"/>
        <v>0</v>
      </c>
    </row>
    <row r="29" spans="1:7" ht="12.75">
      <c r="A29" s="150" t="s">
        <v>0</v>
      </c>
      <c r="B29" s="151">
        <v>1158</v>
      </c>
      <c r="C29" s="152">
        <f t="shared" si="3"/>
        <v>31.865712713263623</v>
      </c>
      <c r="D29" s="153"/>
      <c r="E29" s="153" t="s">
        <v>1</v>
      </c>
      <c r="F29" s="151">
        <v>0</v>
      </c>
      <c r="G29" s="154">
        <f t="shared" si="2"/>
        <v>0</v>
      </c>
    </row>
    <row r="30" spans="1:7" ht="12.75">
      <c r="A30" s="150" t="s">
        <v>2</v>
      </c>
      <c r="B30" s="151">
        <v>1309</v>
      </c>
      <c r="C30" s="152">
        <f t="shared" si="3"/>
        <v>36.02091359383599</v>
      </c>
      <c r="D30" s="153"/>
      <c r="E30" s="153" t="s">
        <v>3</v>
      </c>
      <c r="F30" s="151">
        <v>0</v>
      </c>
      <c r="G30" s="154">
        <f t="shared" si="2"/>
        <v>0</v>
      </c>
    </row>
    <row r="31" spans="1:7" ht="12.75">
      <c r="A31" s="150" t="s">
        <v>4</v>
      </c>
      <c r="B31" s="151">
        <v>2306</v>
      </c>
      <c r="C31" s="152">
        <f t="shared" si="3"/>
        <v>63.45624656026417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405</v>
      </c>
      <c r="C32" s="152">
        <f t="shared" si="3"/>
        <v>11.144744083654375</v>
      </c>
      <c r="D32" s="153"/>
      <c r="E32" s="144" t="s">
        <v>6</v>
      </c>
      <c r="F32" s="148" t="s">
        <v>250</v>
      </c>
      <c r="G32" s="162"/>
    </row>
    <row r="33" spans="1:7" ht="12.75">
      <c r="A33" s="150" t="s">
        <v>7</v>
      </c>
      <c r="B33" s="151">
        <v>328</v>
      </c>
      <c r="C33" s="152">
        <f t="shared" si="3"/>
        <v>9.02586681342873</v>
      </c>
      <c r="D33" s="153"/>
      <c r="E33" s="144" t="s">
        <v>8</v>
      </c>
      <c r="F33" s="142">
        <v>1073</v>
      </c>
      <c r="G33" s="149">
        <v>100</v>
      </c>
    </row>
    <row r="34" spans="1:7" ht="12.75">
      <c r="A34" s="150" t="s">
        <v>0</v>
      </c>
      <c r="B34" s="151">
        <v>132</v>
      </c>
      <c r="C34" s="152">
        <f t="shared" si="3"/>
        <v>3.6323610346725372</v>
      </c>
      <c r="D34" s="153"/>
      <c r="E34" s="153" t="s">
        <v>9</v>
      </c>
      <c r="F34" s="151">
        <v>902</v>
      </c>
      <c r="G34" s="154">
        <f aca="true" t="shared" si="4" ref="G34:G42">F34*100/F$33</f>
        <v>84.06337371854613</v>
      </c>
    </row>
    <row r="35" spans="1:7" ht="12.75">
      <c r="A35" s="150" t="s">
        <v>2</v>
      </c>
      <c r="B35" s="151">
        <v>196</v>
      </c>
      <c r="C35" s="152">
        <f t="shared" si="3"/>
        <v>5.393505778756191</v>
      </c>
      <c r="D35" s="153"/>
      <c r="E35" s="153" t="s">
        <v>10</v>
      </c>
      <c r="F35" s="151">
        <v>462</v>
      </c>
      <c r="G35" s="154">
        <f t="shared" si="4"/>
        <v>43.05684995340168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592</v>
      </c>
      <c r="G36" s="154">
        <f t="shared" si="4"/>
        <v>55.172413793103445</v>
      </c>
    </row>
    <row r="37" spans="1:7" ht="12.75">
      <c r="A37" s="163" t="s">
        <v>12</v>
      </c>
      <c r="B37" s="146" t="s">
        <v>250</v>
      </c>
      <c r="C37" s="155"/>
      <c r="D37" s="153"/>
      <c r="E37" s="153" t="s">
        <v>10</v>
      </c>
      <c r="F37" s="151">
        <v>292</v>
      </c>
      <c r="G37" s="154">
        <f t="shared" si="4"/>
        <v>27.213420316868593</v>
      </c>
    </row>
    <row r="38" spans="1:7" ht="12.75">
      <c r="A38" s="164" t="s">
        <v>13</v>
      </c>
      <c r="B38" s="151">
        <v>3527</v>
      </c>
      <c r="C38" s="152">
        <f aca="true" t="shared" si="5" ref="C38:C56">B38*100/B$7</f>
        <v>97.05558613098513</v>
      </c>
      <c r="D38" s="153"/>
      <c r="E38" s="153" t="s">
        <v>14</v>
      </c>
      <c r="F38" s="151">
        <v>244</v>
      </c>
      <c r="G38" s="154">
        <f t="shared" si="4"/>
        <v>22.739981360671017</v>
      </c>
    </row>
    <row r="39" spans="1:7" ht="12.75">
      <c r="A39" s="150" t="s">
        <v>15</v>
      </c>
      <c r="B39" s="151">
        <v>2637</v>
      </c>
      <c r="C39" s="152">
        <f t="shared" si="5"/>
        <v>72.56466703357182</v>
      </c>
      <c r="D39" s="153"/>
      <c r="E39" s="153" t="s">
        <v>10</v>
      </c>
      <c r="F39" s="151">
        <v>133</v>
      </c>
      <c r="G39" s="154">
        <f t="shared" si="4"/>
        <v>12.39515377446412</v>
      </c>
    </row>
    <row r="40" spans="1:7" ht="12.75">
      <c r="A40" s="150" t="s">
        <v>16</v>
      </c>
      <c r="B40" s="151">
        <v>769</v>
      </c>
      <c r="C40" s="152">
        <f t="shared" si="5"/>
        <v>21.16125481563016</v>
      </c>
      <c r="D40" s="153"/>
      <c r="E40" s="153" t="s">
        <v>17</v>
      </c>
      <c r="F40" s="151">
        <v>171</v>
      </c>
      <c r="G40" s="154">
        <f t="shared" si="4"/>
        <v>15.936626281453867</v>
      </c>
    </row>
    <row r="41" spans="1:7" ht="12.75">
      <c r="A41" s="150" t="s">
        <v>18</v>
      </c>
      <c r="B41" s="151">
        <v>5</v>
      </c>
      <c r="C41" s="152">
        <f t="shared" si="5"/>
        <v>0.1375894331315355</v>
      </c>
      <c r="D41" s="153"/>
      <c r="E41" s="153" t="s">
        <v>19</v>
      </c>
      <c r="F41" s="151">
        <v>134</v>
      </c>
      <c r="G41" s="154">
        <f t="shared" si="4"/>
        <v>12.488350419384902</v>
      </c>
    </row>
    <row r="42" spans="1:7" ht="12.75">
      <c r="A42" s="150" t="s">
        <v>20</v>
      </c>
      <c r="B42" s="151">
        <v>25</v>
      </c>
      <c r="C42" s="152">
        <f t="shared" si="5"/>
        <v>0.6879471656576774</v>
      </c>
      <c r="D42" s="153"/>
      <c r="E42" s="153" t="s">
        <v>21</v>
      </c>
      <c r="F42" s="151">
        <v>58</v>
      </c>
      <c r="G42" s="154">
        <f t="shared" si="4"/>
        <v>5.405405405405405</v>
      </c>
    </row>
    <row r="43" spans="1:7" ht="12.75">
      <c r="A43" s="150" t="s">
        <v>22</v>
      </c>
      <c r="B43" s="151">
        <v>14</v>
      </c>
      <c r="C43" s="152">
        <f t="shared" si="5"/>
        <v>0.3852504127682994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3</v>
      </c>
      <c r="C44" s="152">
        <f t="shared" si="5"/>
        <v>0.0825536598789213</v>
      </c>
      <c r="D44" s="153"/>
      <c r="E44" s="153" t="s">
        <v>24</v>
      </c>
      <c r="F44" s="161">
        <v>545</v>
      </c>
      <c r="G44" s="165">
        <f>F44*100/F33</f>
        <v>50.79217148182666</v>
      </c>
    </row>
    <row r="45" spans="1:7" ht="12.75">
      <c r="A45" s="150" t="s">
        <v>25</v>
      </c>
      <c r="B45" s="151">
        <v>2</v>
      </c>
      <c r="C45" s="152">
        <f t="shared" si="5"/>
        <v>0.0550357732526142</v>
      </c>
      <c r="D45" s="153"/>
      <c r="E45" s="153" t="s">
        <v>26</v>
      </c>
      <c r="F45" s="161">
        <v>252</v>
      </c>
      <c r="G45" s="165">
        <f>F45*100/F33</f>
        <v>23.48555452003728</v>
      </c>
    </row>
    <row r="46" spans="1:7" ht="12.75">
      <c r="A46" s="150" t="s">
        <v>27</v>
      </c>
      <c r="B46" s="151">
        <v>2</v>
      </c>
      <c r="C46" s="152">
        <f t="shared" si="5"/>
        <v>0.0550357732526142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1</v>
      </c>
      <c r="C47" s="152">
        <f t="shared" si="5"/>
        <v>0.0275178866263071</v>
      </c>
      <c r="D47" s="153"/>
      <c r="E47" s="153" t="s">
        <v>29</v>
      </c>
      <c r="F47" s="166">
        <v>3.39</v>
      </c>
      <c r="G47" s="167" t="s">
        <v>261</v>
      </c>
    </row>
    <row r="48" spans="1:7" ht="12.75">
      <c r="A48" s="150" t="s">
        <v>30</v>
      </c>
      <c r="B48" s="151">
        <v>0</v>
      </c>
      <c r="C48" s="152">
        <f t="shared" si="5"/>
        <v>0</v>
      </c>
      <c r="D48" s="153"/>
      <c r="E48" s="153" t="s">
        <v>31</v>
      </c>
      <c r="F48" s="146">
        <v>3.63</v>
      </c>
      <c r="G48" s="167" t="s">
        <v>261</v>
      </c>
    </row>
    <row r="49" spans="1:7" ht="14.25">
      <c r="A49" s="150" t="s">
        <v>32</v>
      </c>
      <c r="B49" s="151">
        <v>3</v>
      </c>
      <c r="C49" s="152">
        <f t="shared" si="5"/>
        <v>0.0825536598789213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0</v>
      </c>
      <c r="C50" s="152">
        <f t="shared" si="5"/>
        <v>0</v>
      </c>
      <c r="D50" s="153"/>
      <c r="E50" s="144" t="s">
        <v>34</v>
      </c>
      <c r="F50" s="148" t="s">
        <v>250</v>
      </c>
      <c r="G50" s="162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1123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1073</v>
      </c>
      <c r="G52" s="154">
        <f>F52*100/F$51</f>
        <v>95.54764024933215</v>
      </c>
    </row>
    <row r="53" spans="1:7" ht="12.75">
      <c r="A53" s="150" t="s">
        <v>39</v>
      </c>
      <c r="B53" s="151">
        <v>0</v>
      </c>
      <c r="C53" s="152">
        <f t="shared" si="5"/>
        <v>0</v>
      </c>
      <c r="D53" s="153"/>
      <c r="E53" s="153" t="s">
        <v>40</v>
      </c>
      <c r="F53" s="151">
        <v>50</v>
      </c>
      <c r="G53" s="154">
        <f>F53*100/F$51</f>
        <v>4.452359750667854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8</v>
      </c>
      <c r="G54" s="154">
        <f>F54*100/F$51</f>
        <v>0.7123775601068566</v>
      </c>
    </row>
    <row r="55" spans="1:7" ht="12.75">
      <c r="A55" s="150" t="s">
        <v>43</v>
      </c>
      <c r="B55" s="151">
        <v>91</v>
      </c>
      <c r="C55" s="152">
        <f t="shared" si="5"/>
        <v>2.5041276829939463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1">
        <v>107</v>
      </c>
      <c r="C56" s="152">
        <f t="shared" si="5"/>
        <v>2.9444138690148596</v>
      </c>
      <c r="D56" s="153"/>
      <c r="E56" s="153" t="s">
        <v>45</v>
      </c>
      <c r="F56" s="168">
        <v>1.9</v>
      </c>
      <c r="G56" s="167" t="s">
        <v>261</v>
      </c>
    </row>
    <row r="57" spans="1:7" ht="12.75">
      <c r="A57" s="150"/>
      <c r="B57" s="161" t="s">
        <v>250</v>
      </c>
      <c r="C57" s="169"/>
      <c r="D57" s="153"/>
      <c r="E57" s="153" t="s">
        <v>46</v>
      </c>
      <c r="F57" s="168">
        <v>5.3</v>
      </c>
      <c r="G57" s="167" t="s">
        <v>261</v>
      </c>
    </row>
    <row r="58" spans="1:7" ht="12.75">
      <c r="A58" s="170" t="s">
        <v>47</v>
      </c>
      <c r="B58" s="161" t="s">
        <v>250</v>
      </c>
      <c r="C58" s="169"/>
      <c r="D58" s="153"/>
      <c r="E58" s="153"/>
      <c r="F58" s="146" t="s">
        <v>250</v>
      </c>
      <c r="G58" s="147"/>
    </row>
    <row r="59" spans="1:7" ht="14.25">
      <c r="A59" s="171" t="s">
        <v>48</v>
      </c>
      <c r="B59" s="161" t="s">
        <v>250</v>
      </c>
      <c r="C59" s="169"/>
      <c r="D59" s="153"/>
      <c r="E59" s="144" t="s">
        <v>49</v>
      </c>
      <c r="F59" s="148" t="s">
        <v>250</v>
      </c>
      <c r="G59" s="162"/>
    </row>
    <row r="60" spans="1:7" ht="12.75">
      <c r="A60" s="150" t="s">
        <v>50</v>
      </c>
      <c r="B60" s="161">
        <v>2718</v>
      </c>
      <c r="C60" s="169">
        <f>B60*100/B7</f>
        <v>74.7936158503027</v>
      </c>
      <c r="D60" s="153"/>
      <c r="E60" s="144" t="s">
        <v>51</v>
      </c>
      <c r="F60" s="142">
        <v>1073</v>
      </c>
      <c r="G60" s="149">
        <v>100</v>
      </c>
    </row>
    <row r="61" spans="1:7" ht="12.75">
      <c r="A61" s="150" t="s">
        <v>52</v>
      </c>
      <c r="B61" s="161">
        <v>823</v>
      </c>
      <c r="C61" s="169">
        <f>B61*100/B7</f>
        <v>22.647220693450745</v>
      </c>
      <c r="D61" s="153"/>
      <c r="E61" s="153" t="s">
        <v>53</v>
      </c>
      <c r="F61" s="151">
        <v>875</v>
      </c>
      <c r="G61" s="154">
        <f>F61*100/F$60</f>
        <v>81.547064305685</v>
      </c>
    </row>
    <row r="62" spans="1:7" ht="12.75">
      <c r="A62" s="150" t="s">
        <v>54</v>
      </c>
      <c r="B62" s="161">
        <v>28</v>
      </c>
      <c r="C62" s="169">
        <f>B62*100/B7</f>
        <v>0.7705008255365988</v>
      </c>
      <c r="D62" s="153"/>
      <c r="E62" s="153" t="s">
        <v>55</v>
      </c>
      <c r="F62" s="151">
        <v>198</v>
      </c>
      <c r="G62" s="154">
        <f>F62*100/F$60</f>
        <v>18.452935694315006</v>
      </c>
    </row>
    <row r="63" spans="1:7" ht="12.75">
      <c r="A63" s="150" t="s">
        <v>56</v>
      </c>
      <c r="B63" s="161">
        <v>35</v>
      </c>
      <c r="C63" s="169">
        <f>B63*100/B7</f>
        <v>0.9631260319207485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1">
        <v>1</v>
      </c>
      <c r="C64" s="169">
        <f>B64*100/B7</f>
        <v>0.0275178866263071</v>
      </c>
      <c r="D64" s="153"/>
      <c r="E64" s="153" t="s">
        <v>58</v>
      </c>
      <c r="F64" s="166">
        <v>3.3</v>
      </c>
      <c r="G64" s="167" t="s">
        <v>261</v>
      </c>
    </row>
    <row r="65" spans="1:7" ht="13.5" thickBot="1">
      <c r="A65" s="172" t="s">
        <v>59</v>
      </c>
      <c r="B65" s="173">
        <v>136</v>
      </c>
      <c r="C65" s="174">
        <f>B65*100/B7</f>
        <v>3.7424325811777654</v>
      </c>
      <c r="D65" s="175"/>
      <c r="E65" s="175" t="s">
        <v>60</v>
      </c>
      <c r="F65" s="176">
        <v>3.77</v>
      </c>
      <c r="G65" s="177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3608</v>
      </c>
      <c r="G9" s="33">
        <f>(F9/$F$9)*100</f>
        <v>100</v>
      </c>
    </row>
    <row r="10" spans="1:7" ht="12.75">
      <c r="A10" s="29" t="s">
        <v>269</v>
      </c>
      <c r="B10" s="93">
        <v>1038</v>
      </c>
      <c r="C10" s="33">
        <f aca="true" t="shared" si="0" ref="C10:C15">(B10/$B$10)*100</f>
        <v>100</v>
      </c>
      <c r="E10" s="34" t="s">
        <v>270</v>
      </c>
      <c r="F10" s="97">
        <v>3513</v>
      </c>
      <c r="G10" s="84">
        <f aca="true" t="shared" si="1" ref="G10:G16">(F10/$F$9)*100</f>
        <v>97.36696230598669</v>
      </c>
    </row>
    <row r="11" spans="1:8" ht="12.75">
      <c r="A11" s="36" t="s">
        <v>271</v>
      </c>
      <c r="B11" s="98">
        <v>64</v>
      </c>
      <c r="C11" s="35">
        <f t="shared" si="0"/>
        <v>6.165703275529865</v>
      </c>
      <c r="E11" s="34" t="s">
        <v>272</v>
      </c>
      <c r="F11" s="97">
        <v>3442</v>
      </c>
      <c r="G11" s="84">
        <f t="shared" si="1"/>
        <v>95.3991130820399</v>
      </c>
      <c r="H11" s="15" t="s">
        <v>250</v>
      </c>
    </row>
    <row r="12" spans="1:8" ht="12.75">
      <c r="A12" s="36" t="s">
        <v>273</v>
      </c>
      <c r="B12" s="98">
        <v>53</v>
      </c>
      <c r="C12" s="35">
        <f t="shared" si="0"/>
        <v>5.105973025048169</v>
      </c>
      <c r="E12" s="34" t="s">
        <v>274</v>
      </c>
      <c r="F12" s="97">
        <v>2638</v>
      </c>
      <c r="G12" s="84">
        <f t="shared" si="1"/>
        <v>73.11529933481154</v>
      </c>
      <c r="H12" s="15" t="s">
        <v>250</v>
      </c>
    </row>
    <row r="13" spans="1:7" ht="12.75">
      <c r="A13" s="36" t="s">
        <v>275</v>
      </c>
      <c r="B13" s="98">
        <v>529</v>
      </c>
      <c r="C13" s="35">
        <f t="shared" si="0"/>
        <v>50.96339113680154</v>
      </c>
      <c r="E13" s="34" t="s">
        <v>276</v>
      </c>
      <c r="F13" s="97">
        <v>804</v>
      </c>
      <c r="G13" s="84">
        <f t="shared" si="1"/>
        <v>22.283813747228383</v>
      </c>
    </row>
    <row r="14" spans="1:7" ht="12.75">
      <c r="A14" s="36" t="s">
        <v>277</v>
      </c>
      <c r="B14" s="98">
        <v>276</v>
      </c>
      <c r="C14" s="35">
        <f t="shared" si="0"/>
        <v>26.589595375722542</v>
      </c>
      <c r="E14" s="34" t="s">
        <v>166</v>
      </c>
      <c r="F14" s="97">
        <v>71</v>
      </c>
      <c r="G14" s="84">
        <f t="shared" si="1"/>
        <v>1.967849223946785</v>
      </c>
    </row>
    <row r="15" spans="1:7" ht="12.75">
      <c r="A15" s="36" t="s">
        <v>324</v>
      </c>
      <c r="B15" s="97">
        <v>116</v>
      </c>
      <c r="C15" s="35">
        <f t="shared" si="0"/>
        <v>11.175337186897881</v>
      </c>
      <c r="E15" s="34" t="s">
        <v>278</v>
      </c>
      <c r="F15" s="97">
        <v>95</v>
      </c>
      <c r="G15" s="84">
        <f t="shared" si="1"/>
        <v>2.6330376940133036</v>
      </c>
    </row>
    <row r="16" spans="1:7" ht="12.75">
      <c r="A16" s="36"/>
      <c r="B16" s="93" t="s">
        <v>250</v>
      </c>
      <c r="C16" s="10"/>
      <c r="E16" s="34" t="s">
        <v>279</v>
      </c>
      <c r="F16" s="98">
        <v>5</v>
      </c>
      <c r="G16" s="84">
        <f t="shared" si="1"/>
        <v>0.1385809312638581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75</v>
      </c>
      <c r="G17" s="84">
        <f>(F17/$F$9)*100</f>
        <v>2.0787139689578713</v>
      </c>
    </row>
    <row r="18" spans="1:7" ht="12.75">
      <c r="A18" s="29" t="s">
        <v>282</v>
      </c>
      <c r="B18" s="93">
        <v>2201</v>
      </c>
      <c r="C18" s="33">
        <f>(B18/$B$18)*100</f>
        <v>100</v>
      </c>
      <c r="E18" s="34" t="s">
        <v>283</v>
      </c>
      <c r="F18" s="97">
        <v>20</v>
      </c>
      <c r="G18" s="84">
        <f>(F18/$F$9)*100</f>
        <v>0.5543237250554324</v>
      </c>
    </row>
    <row r="19" spans="1:7" ht="12.75">
      <c r="A19" s="36" t="s">
        <v>284</v>
      </c>
      <c r="B19" s="97">
        <v>130</v>
      </c>
      <c r="C19" s="84">
        <f aca="true" t="shared" si="2" ref="C19:C25">(B19/$B$18)*100</f>
        <v>5.906406179009541</v>
      </c>
      <c r="E19" s="34"/>
      <c r="F19" s="97" t="s">
        <v>250</v>
      </c>
      <c r="G19" s="84"/>
    </row>
    <row r="20" spans="1:7" ht="12.75">
      <c r="A20" s="36" t="s">
        <v>285</v>
      </c>
      <c r="B20" s="97">
        <v>443</v>
      </c>
      <c r="C20" s="84">
        <f t="shared" si="2"/>
        <v>20.127214902317128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1004</v>
      </c>
      <c r="C21" s="84">
        <f t="shared" si="2"/>
        <v>45.61562925942753</v>
      </c>
      <c r="E21" s="38" t="s">
        <v>167</v>
      </c>
      <c r="F21" s="80">
        <v>95</v>
      </c>
      <c r="G21" s="33">
        <f>(F21/$F$21)*100</f>
        <v>100</v>
      </c>
    </row>
    <row r="22" spans="1:7" ht="12.75">
      <c r="A22" s="36" t="s">
        <v>302</v>
      </c>
      <c r="B22" s="97">
        <v>389</v>
      </c>
      <c r="C22" s="84">
        <f t="shared" si="2"/>
        <v>17.673784643343936</v>
      </c>
      <c r="E22" s="34" t="s">
        <v>303</v>
      </c>
      <c r="F22" s="97">
        <v>28</v>
      </c>
      <c r="G22" s="84">
        <f aca="true" t="shared" si="3" ref="G22:G27">(F22/$F$21)*100</f>
        <v>29.47368421052631</v>
      </c>
    </row>
    <row r="23" spans="1:7" ht="12.75">
      <c r="A23" s="36" t="s">
        <v>304</v>
      </c>
      <c r="B23" s="97">
        <v>112</v>
      </c>
      <c r="C23" s="84">
        <f t="shared" si="2"/>
        <v>5.088596092685143</v>
      </c>
      <c r="E23" s="34" t="s">
        <v>305</v>
      </c>
      <c r="F23" s="97">
        <v>27</v>
      </c>
      <c r="G23" s="84">
        <f t="shared" si="3"/>
        <v>28.421052631578945</v>
      </c>
    </row>
    <row r="24" spans="1:7" ht="12.75">
      <c r="A24" s="36" t="s">
        <v>306</v>
      </c>
      <c r="B24" s="97">
        <v>92</v>
      </c>
      <c r="C24" s="84">
        <f t="shared" si="2"/>
        <v>4.179918218991367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31</v>
      </c>
      <c r="C25" s="84">
        <f t="shared" si="2"/>
        <v>1.4084507042253522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40</v>
      </c>
      <c r="G26" s="84">
        <f t="shared" si="3"/>
        <v>42.10526315789473</v>
      </c>
    </row>
    <row r="27" spans="1:7" ht="12.75">
      <c r="A27" s="36" t="s">
        <v>311</v>
      </c>
      <c r="B27" s="108">
        <v>74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5.6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3344</v>
      </c>
      <c r="G30" s="33">
        <f>(F30/$F$30)*100</f>
        <v>100</v>
      </c>
      <c r="J30" s="39"/>
    </row>
    <row r="31" spans="1:10" ht="12.75">
      <c r="A31" s="95" t="s">
        <v>296</v>
      </c>
      <c r="B31" s="93">
        <v>2687</v>
      </c>
      <c r="C31" s="33">
        <f>(B31/$B$31)*100</f>
        <v>100</v>
      </c>
      <c r="E31" s="34" t="s">
        <v>317</v>
      </c>
      <c r="F31" s="97">
        <v>3003</v>
      </c>
      <c r="G31" s="101">
        <f>(F31/$F$30)*100</f>
        <v>89.80263157894737</v>
      </c>
      <c r="J31" s="39"/>
    </row>
    <row r="32" spans="1:10" ht="12.75">
      <c r="A32" s="36" t="s">
        <v>318</v>
      </c>
      <c r="B32" s="97">
        <v>903</v>
      </c>
      <c r="C32" s="10">
        <f>(B32/$B$31)*100</f>
        <v>33.60625232601414</v>
      </c>
      <c r="E32" s="34" t="s">
        <v>319</v>
      </c>
      <c r="F32" s="97">
        <v>341</v>
      </c>
      <c r="G32" s="101">
        <f aca="true" t="shared" si="4" ref="G32:G39">(F32/$F$30)*100</f>
        <v>10.197368421052632</v>
      </c>
      <c r="J32" s="39"/>
    </row>
    <row r="33" spans="1:10" ht="12.75">
      <c r="A33" s="36" t="s">
        <v>320</v>
      </c>
      <c r="B33" s="97">
        <v>1290</v>
      </c>
      <c r="C33" s="10">
        <f aca="true" t="shared" si="5" ref="C33:C38">(B33/$B$31)*100</f>
        <v>48.00893189430592</v>
      </c>
      <c r="E33" s="34" t="s">
        <v>321</v>
      </c>
      <c r="F33" s="97">
        <v>92</v>
      </c>
      <c r="G33" s="101">
        <f t="shared" si="4"/>
        <v>2.751196172248804</v>
      </c>
      <c r="J33" s="39"/>
    </row>
    <row r="34" spans="1:7" ht="12.75">
      <c r="A34" s="36" t="s">
        <v>322</v>
      </c>
      <c r="B34" s="97">
        <v>77</v>
      </c>
      <c r="C34" s="10">
        <f t="shared" si="5"/>
        <v>2.8656494231484926</v>
      </c>
      <c r="E34" s="34" t="s">
        <v>323</v>
      </c>
      <c r="F34" s="97">
        <v>259</v>
      </c>
      <c r="G34" s="101">
        <f t="shared" si="4"/>
        <v>7.7452153110047846</v>
      </c>
    </row>
    <row r="35" spans="1:7" ht="12.75">
      <c r="A35" s="36" t="s">
        <v>325</v>
      </c>
      <c r="B35" s="97">
        <v>162</v>
      </c>
      <c r="C35" s="10">
        <f t="shared" si="5"/>
        <v>6.029028656494232</v>
      </c>
      <c r="E35" s="34" t="s">
        <v>321</v>
      </c>
      <c r="F35" s="97">
        <v>63</v>
      </c>
      <c r="G35" s="101">
        <f t="shared" si="4"/>
        <v>1.8839712918660287</v>
      </c>
    </row>
    <row r="36" spans="1:7" ht="12.75">
      <c r="A36" s="36" t="s">
        <v>297</v>
      </c>
      <c r="B36" s="97">
        <v>132</v>
      </c>
      <c r="C36" s="10">
        <f t="shared" si="5"/>
        <v>4.912541868254559</v>
      </c>
      <c r="E36" s="34" t="s">
        <v>327</v>
      </c>
      <c r="F36" s="97">
        <v>67</v>
      </c>
      <c r="G36" s="101">
        <f t="shared" si="4"/>
        <v>2.0035885167464116</v>
      </c>
    </row>
    <row r="37" spans="1:7" ht="12.75">
      <c r="A37" s="36" t="s">
        <v>326</v>
      </c>
      <c r="B37" s="97">
        <v>255</v>
      </c>
      <c r="C37" s="10">
        <f t="shared" si="5"/>
        <v>9.490137700037216</v>
      </c>
      <c r="E37" s="34" t="s">
        <v>321</v>
      </c>
      <c r="F37" s="97">
        <v>25</v>
      </c>
      <c r="G37" s="101">
        <f t="shared" si="4"/>
        <v>0.7476076555023924</v>
      </c>
    </row>
    <row r="38" spans="1:7" ht="12.75">
      <c r="A38" s="36" t="s">
        <v>297</v>
      </c>
      <c r="B38" s="97">
        <v>142</v>
      </c>
      <c r="C38" s="10">
        <f t="shared" si="5"/>
        <v>5.284704131001117</v>
      </c>
      <c r="E38" s="34" t="s">
        <v>259</v>
      </c>
      <c r="F38" s="97">
        <v>15</v>
      </c>
      <c r="G38" s="101">
        <f t="shared" si="4"/>
        <v>0.4485645933014354</v>
      </c>
    </row>
    <row r="39" spans="1:7" ht="12.75">
      <c r="A39" s="36"/>
      <c r="B39" s="97" t="s">
        <v>250</v>
      </c>
      <c r="C39" s="10"/>
      <c r="E39" s="34" t="s">
        <v>321</v>
      </c>
      <c r="F39" s="97">
        <v>4</v>
      </c>
      <c r="G39" s="101">
        <f t="shared" si="4"/>
        <v>0.11961722488038277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215</v>
      </c>
      <c r="C42" s="33">
        <f>(B42/$B$42)*100</f>
        <v>100</v>
      </c>
      <c r="E42" s="31" t="s">
        <v>268</v>
      </c>
      <c r="F42" s="80">
        <v>3608</v>
      </c>
      <c r="G42" s="99">
        <f>(F42/$F$42)*100</f>
        <v>100</v>
      </c>
      <c r="I42" s="39"/>
    </row>
    <row r="43" spans="1:7" ht="12.75">
      <c r="A43" s="36" t="s">
        <v>301</v>
      </c>
      <c r="B43" s="98">
        <v>90</v>
      </c>
      <c r="C43" s="102">
        <f>(B43/$B$42)*100</f>
        <v>41.86046511627907</v>
      </c>
      <c r="E43" s="60" t="s">
        <v>168</v>
      </c>
      <c r="F43" s="106">
        <v>4092</v>
      </c>
      <c r="G43" s="107">
        <f aca="true" t="shared" si="6" ref="G43:G71">(F43/$F$42)*100</f>
        <v>113.41463414634146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20</v>
      </c>
      <c r="G45" s="101">
        <f t="shared" si="6"/>
        <v>0.5543237250554324</v>
      </c>
    </row>
    <row r="46" spans="1:7" ht="12.75">
      <c r="A46" s="29" t="s">
        <v>331</v>
      </c>
      <c r="B46" s="93">
        <v>2457</v>
      </c>
      <c r="C46" s="33">
        <f>(B46/$B$46)*100</f>
        <v>100</v>
      </c>
      <c r="E46" s="1" t="s">
        <v>332</v>
      </c>
      <c r="F46" s="97">
        <v>15</v>
      </c>
      <c r="G46" s="101">
        <f t="shared" si="6"/>
        <v>0.41574279379157425</v>
      </c>
    </row>
    <row r="47" spans="1:7" ht="12.75">
      <c r="A47" s="36" t="s">
        <v>333</v>
      </c>
      <c r="B47" s="97">
        <v>285</v>
      </c>
      <c r="C47" s="10">
        <f>(B47/$B$46)*100</f>
        <v>11.5995115995116</v>
      </c>
      <c r="E47" s="1" t="s">
        <v>334</v>
      </c>
      <c r="F47" s="97">
        <v>91</v>
      </c>
      <c r="G47" s="101">
        <f t="shared" si="6"/>
        <v>2.5221729490022176</v>
      </c>
    </row>
    <row r="48" spans="1:7" ht="12.75">
      <c r="A48" s="36"/>
      <c r="B48" s="93" t="s">
        <v>250</v>
      </c>
      <c r="C48" s="10"/>
      <c r="E48" s="1" t="s">
        <v>335</v>
      </c>
      <c r="F48" s="97">
        <v>230</v>
      </c>
      <c r="G48" s="101">
        <f t="shared" si="6"/>
        <v>6.3747228381374725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125</v>
      </c>
      <c r="G49" s="101">
        <f t="shared" si="6"/>
        <v>3.464523281596452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49</v>
      </c>
      <c r="G50" s="101">
        <f t="shared" si="6"/>
        <v>1.3580931263858091</v>
      </c>
    </row>
    <row r="51" spans="1:7" ht="12.75">
      <c r="A51" s="5" t="s">
        <v>338</v>
      </c>
      <c r="B51" s="93">
        <v>1035</v>
      </c>
      <c r="C51" s="33">
        <f>(B51/$B$51)*100</f>
        <v>100</v>
      </c>
      <c r="E51" s="1" t="s">
        <v>339</v>
      </c>
      <c r="F51" s="97">
        <v>431</v>
      </c>
      <c r="G51" s="101">
        <f t="shared" si="6"/>
        <v>11.945676274944567</v>
      </c>
    </row>
    <row r="52" spans="1:7" ht="12.75">
      <c r="A52" s="4" t="s">
        <v>340</v>
      </c>
      <c r="B52" s="98">
        <v>115</v>
      </c>
      <c r="C52" s="10">
        <f>(B52/$B$51)*100</f>
        <v>11.11111111111111</v>
      </c>
      <c r="E52" s="1" t="s">
        <v>341</v>
      </c>
      <c r="F52" s="97">
        <v>15</v>
      </c>
      <c r="G52" s="101">
        <f t="shared" si="6"/>
        <v>0.41574279379157425</v>
      </c>
    </row>
    <row r="53" spans="1:7" ht="12.75">
      <c r="A53" s="4"/>
      <c r="B53" s="93" t="s">
        <v>250</v>
      </c>
      <c r="C53" s="10"/>
      <c r="E53" s="1" t="s">
        <v>342</v>
      </c>
      <c r="F53" s="97">
        <v>30</v>
      </c>
      <c r="G53" s="101">
        <f t="shared" si="6"/>
        <v>0.8314855875831485</v>
      </c>
    </row>
    <row r="54" spans="1:7" ht="14.25">
      <c r="A54" s="5" t="s">
        <v>343</v>
      </c>
      <c r="B54" s="93">
        <v>1964</v>
      </c>
      <c r="C54" s="33">
        <f>(B54/$B$54)*100</f>
        <v>100</v>
      </c>
      <c r="E54" s="1" t="s">
        <v>201</v>
      </c>
      <c r="F54" s="97">
        <v>753</v>
      </c>
      <c r="G54" s="101">
        <f t="shared" si="6"/>
        <v>20.87028824833703</v>
      </c>
    </row>
    <row r="55" spans="1:7" ht="12.75">
      <c r="A55" s="4" t="s">
        <v>340</v>
      </c>
      <c r="B55" s="98">
        <v>524</v>
      </c>
      <c r="C55" s="10">
        <f>(B55/$B$54)*100</f>
        <v>26.680244399185337</v>
      </c>
      <c r="E55" s="1" t="s">
        <v>344</v>
      </c>
      <c r="F55" s="97">
        <v>547</v>
      </c>
      <c r="G55" s="101">
        <f t="shared" si="6"/>
        <v>15.160753880266075</v>
      </c>
    </row>
    <row r="56" spans="1:7" ht="12.75">
      <c r="A56" s="4" t="s">
        <v>345</v>
      </c>
      <c r="B56" s="120">
        <v>62.6</v>
      </c>
      <c r="C56" s="37" t="s">
        <v>261</v>
      </c>
      <c r="E56" s="1" t="s">
        <v>346</v>
      </c>
      <c r="F56" s="97">
        <v>8</v>
      </c>
      <c r="G56" s="101">
        <f t="shared" si="6"/>
        <v>0.22172949002217296</v>
      </c>
    </row>
    <row r="57" spans="1:7" ht="12.75">
      <c r="A57" s="4" t="s">
        <v>347</v>
      </c>
      <c r="B57" s="98">
        <v>1440</v>
      </c>
      <c r="C57" s="10">
        <f>(B57/$B$54)*100</f>
        <v>73.31975560081466</v>
      </c>
      <c r="E57" s="1" t="s">
        <v>348</v>
      </c>
      <c r="F57" s="97">
        <v>18</v>
      </c>
      <c r="G57" s="101">
        <f t="shared" si="6"/>
        <v>0.4988913525498891</v>
      </c>
    </row>
    <row r="58" spans="1:7" ht="12.75">
      <c r="A58" s="4" t="s">
        <v>345</v>
      </c>
      <c r="B58" s="120">
        <v>77.6</v>
      </c>
      <c r="C58" s="37" t="s">
        <v>261</v>
      </c>
      <c r="E58" s="1" t="s">
        <v>349</v>
      </c>
      <c r="F58" s="97">
        <v>180</v>
      </c>
      <c r="G58" s="101">
        <f t="shared" si="6"/>
        <v>4.988913525498892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328</v>
      </c>
      <c r="C60" s="33">
        <f>(B60/$B$60)*100</f>
        <v>100</v>
      </c>
      <c r="E60" s="1" t="s">
        <v>352</v>
      </c>
      <c r="F60" s="97">
        <v>4</v>
      </c>
      <c r="G60" s="101">
        <f t="shared" si="6"/>
        <v>0.11086474501108648</v>
      </c>
    </row>
    <row r="61" spans="1:7" ht="12.75">
      <c r="A61" s="4" t="s">
        <v>340</v>
      </c>
      <c r="B61" s="97">
        <v>176</v>
      </c>
      <c r="C61" s="10">
        <f>(B61/$B$60)*100</f>
        <v>53.65853658536586</v>
      </c>
      <c r="E61" s="1" t="s">
        <v>353</v>
      </c>
      <c r="F61" s="97">
        <v>26</v>
      </c>
      <c r="G61" s="101">
        <f t="shared" si="6"/>
        <v>0.720620842572062</v>
      </c>
    </row>
    <row r="62" spans="1:7" ht="12.75">
      <c r="A62" s="4"/>
      <c r="B62" s="93" t="s">
        <v>250</v>
      </c>
      <c r="C62" s="10"/>
      <c r="E62" s="1" t="s">
        <v>354</v>
      </c>
      <c r="F62" s="97">
        <v>39</v>
      </c>
      <c r="G62" s="101">
        <f t="shared" si="6"/>
        <v>1.080931263858093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</v>
      </c>
      <c r="G63" s="101">
        <f t="shared" si="6"/>
        <v>0.19401330376940135</v>
      </c>
    </row>
    <row r="64" spans="1:7" ht="12.75">
      <c r="A64" s="29" t="s">
        <v>357</v>
      </c>
      <c r="B64" s="93">
        <v>3344</v>
      </c>
      <c r="C64" s="33">
        <f>(B64/$B$64)*100</f>
        <v>100</v>
      </c>
      <c r="E64" s="1" t="s">
        <v>358</v>
      </c>
      <c r="F64" s="97">
        <v>11</v>
      </c>
      <c r="G64" s="101">
        <f t="shared" si="6"/>
        <v>0.3048780487804878</v>
      </c>
    </row>
    <row r="65" spans="1:7" ht="12.75">
      <c r="A65" s="4" t="s">
        <v>256</v>
      </c>
      <c r="B65" s="97">
        <v>2431</v>
      </c>
      <c r="C65" s="10">
        <f>(B65/$B$64)*100</f>
        <v>72.69736842105263</v>
      </c>
      <c r="E65" s="1" t="s">
        <v>359</v>
      </c>
      <c r="F65" s="97">
        <v>51</v>
      </c>
      <c r="G65" s="101">
        <f t="shared" si="6"/>
        <v>1.4135254988913526</v>
      </c>
    </row>
    <row r="66" spans="1:7" ht="12.75">
      <c r="A66" s="4" t="s">
        <v>257</v>
      </c>
      <c r="B66" s="97">
        <v>906</v>
      </c>
      <c r="C66" s="10">
        <f aca="true" t="shared" si="7" ref="C66:C71">(B66/$B$64)*100</f>
        <v>27.093301435406698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626</v>
      </c>
      <c r="C67" s="10">
        <f t="shared" si="7"/>
        <v>18.720095693779903</v>
      </c>
      <c r="E67" s="1" t="s">
        <v>362</v>
      </c>
      <c r="F67" s="97">
        <v>18</v>
      </c>
      <c r="G67" s="101">
        <f t="shared" si="6"/>
        <v>0.4988913525498891</v>
      </c>
    </row>
    <row r="68" spans="1:7" ht="12.75">
      <c r="A68" s="4" t="s">
        <v>363</v>
      </c>
      <c r="B68" s="97">
        <v>280</v>
      </c>
      <c r="C68" s="10">
        <f t="shared" si="7"/>
        <v>8.373205741626794</v>
      </c>
      <c r="E68" s="1" t="s">
        <v>364</v>
      </c>
      <c r="F68" s="97">
        <v>327</v>
      </c>
      <c r="G68" s="101">
        <f t="shared" si="6"/>
        <v>9.06319290465632</v>
      </c>
    </row>
    <row r="69" spans="1:7" ht="12.75">
      <c r="A69" s="4" t="s">
        <v>365</v>
      </c>
      <c r="B69" s="97">
        <v>202</v>
      </c>
      <c r="C69" s="10">
        <f t="shared" si="7"/>
        <v>6.04066985645933</v>
      </c>
      <c r="E69" s="1" t="s">
        <v>366</v>
      </c>
      <c r="F69" s="97">
        <v>19</v>
      </c>
      <c r="G69" s="101">
        <f t="shared" si="6"/>
        <v>0.5266075388026608</v>
      </c>
    </row>
    <row r="70" spans="1:7" ht="12.75">
      <c r="A70" s="4" t="s">
        <v>367</v>
      </c>
      <c r="B70" s="97">
        <v>78</v>
      </c>
      <c r="C70" s="10">
        <f t="shared" si="7"/>
        <v>2.3325358851674642</v>
      </c>
      <c r="E70" s="1" t="s">
        <v>368</v>
      </c>
      <c r="F70" s="97">
        <v>32</v>
      </c>
      <c r="G70" s="101">
        <f t="shared" si="6"/>
        <v>0.8869179600886918</v>
      </c>
    </row>
    <row r="71" spans="1:7" ht="12.75">
      <c r="A71" s="7" t="s">
        <v>258</v>
      </c>
      <c r="B71" s="103">
        <v>7</v>
      </c>
      <c r="C71" s="40">
        <f t="shared" si="7"/>
        <v>0.20933014354066987</v>
      </c>
      <c r="D71" s="41"/>
      <c r="E71" s="9" t="s">
        <v>369</v>
      </c>
      <c r="F71" s="103">
        <v>1046</v>
      </c>
      <c r="G71" s="104">
        <f t="shared" si="6"/>
        <v>28.991130820399114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2616</v>
      </c>
      <c r="C9" s="81">
        <f>(B9/$B$9)*100</f>
        <v>100</v>
      </c>
      <c r="D9" s="65"/>
      <c r="E9" s="79" t="s">
        <v>381</v>
      </c>
      <c r="F9" s="80">
        <v>1078</v>
      </c>
      <c r="G9" s="81">
        <f>(F9/$F$9)*100</f>
        <v>100</v>
      </c>
    </row>
    <row r="10" spans="1:7" ht="12.75">
      <c r="A10" s="82" t="s">
        <v>382</v>
      </c>
      <c r="B10" s="97">
        <v>1790</v>
      </c>
      <c r="C10" s="105">
        <f>(B10/$B$9)*100</f>
        <v>68.42507645259938</v>
      </c>
      <c r="D10" s="65"/>
      <c r="E10" s="78" t="s">
        <v>383</v>
      </c>
      <c r="F10" s="97">
        <v>75</v>
      </c>
      <c r="G10" s="105">
        <f aca="true" t="shared" si="0" ref="G10:G19">(F10/$F$9)*100</f>
        <v>6.957328385899815</v>
      </c>
    </row>
    <row r="11" spans="1:7" ht="12.75">
      <c r="A11" s="82" t="s">
        <v>384</v>
      </c>
      <c r="B11" s="97">
        <v>1773</v>
      </c>
      <c r="C11" s="105">
        <f aca="true" t="shared" si="1" ref="C11:C16">(B11/$B$9)*100</f>
        <v>67.77522935779817</v>
      </c>
      <c r="D11" s="65"/>
      <c r="E11" s="78" t="s">
        <v>385</v>
      </c>
      <c r="F11" s="97">
        <v>65</v>
      </c>
      <c r="G11" s="105">
        <f t="shared" si="0"/>
        <v>6.029684601113173</v>
      </c>
    </row>
    <row r="12" spans="1:7" ht="12.75">
      <c r="A12" s="82" t="s">
        <v>386</v>
      </c>
      <c r="B12" s="97">
        <v>1632</v>
      </c>
      <c r="C12" s="105">
        <f>(B12/$B$9)*100</f>
        <v>62.38532110091744</v>
      </c>
      <c r="D12" s="65"/>
      <c r="E12" s="78" t="s">
        <v>387</v>
      </c>
      <c r="F12" s="97">
        <v>80</v>
      </c>
      <c r="G12" s="105">
        <f t="shared" si="0"/>
        <v>7.421150278293136</v>
      </c>
    </row>
    <row r="13" spans="1:7" ht="12.75">
      <c r="A13" s="82" t="s">
        <v>388</v>
      </c>
      <c r="B13" s="97">
        <v>141</v>
      </c>
      <c r="C13" s="105">
        <f>(B13/$B$9)*100</f>
        <v>5.389908256880735</v>
      </c>
      <c r="D13" s="65"/>
      <c r="E13" s="78" t="s">
        <v>389</v>
      </c>
      <c r="F13" s="97">
        <v>159</v>
      </c>
      <c r="G13" s="105">
        <f t="shared" si="0"/>
        <v>14.749536178107606</v>
      </c>
    </row>
    <row r="14" spans="1:7" ht="12.75">
      <c r="A14" s="82" t="s">
        <v>390</v>
      </c>
      <c r="B14" s="121">
        <v>8</v>
      </c>
      <c r="C14" s="112" t="s">
        <v>261</v>
      </c>
      <c r="D14" s="65"/>
      <c r="E14" s="78" t="s">
        <v>391</v>
      </c>
      <c r="F14" s="97">
        <v>242</v>
      </c>
      <c r="G14" s="105">
        <f t="shared" si="0"/>
        <v>22.448979591836736</v>
      </c>
    </row>
    <row r="15" spans="1:7" ht="12.75">
      <c r="A15" s="82" t="s">
        <v>392</v>
      </c>
      <c r="B15" s="109">
        <v>17</v>
      </c>
      <c r="C15" s="105">
        <f t="shared" si="1"/>
        <v>0.6498470948012233</v>
      </c>
      <c r="D15" s="65"/>
      <c r="E15" s="78" t="s">
        <v>393</v>
      </c>
      <c r="F15" s="97">
        <v>254</v>
      </c>
      <c r="G15" s="105">
        <f t="shared" si="0"/>
        <v>23.562152133580703</v>
      </c>
    </row>
    <row r="16" spans="1:7" ht="12.75">
      <c r="A16" s="82" t="s">
        <v>67</v>
      </c>
      <c r="B16" s="97">
        <v>826</v>
      </c>
      <c r="C16" s="105">
        <f t="shared" si="1"/>
        <v>31.574923547400612</v>
      </c>
      <c r="D16" s="65"/>
      <c r="E16" s="78" t="s">
        <v>68</v>
      </c>
      <c r="F16" s="97">
        <v>124</v>
      </c>
      <c r="G16" s="105">
        <f t="shared" si="0"/>
        <v>11.50278293135436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60</v>
      </c>
      <c r="G17" s="105">
        <f t="shared" si="0"/>
        <v>5.565862708719852</v>
      </c>
    </row>
    <row r="18" spans="1:7" ht="12.75">
      <c r="A18" s="77" t="s">
        <v>70</v>
      </c>
      <c r="B18" s="80">
        <v>1359</v>
      </c>
      <c r="C18" s="81">
        <f>(B18/$B$18)*100</f>
        <v>100</v>
      </c>
      <c r="D18" s="65"/>
      <c r="E18" s="78" t="s">
        <v>170</v>
      </c>
      <c r="F18" s="97">
        <v>6</v>
      </c>
      <c r="G18" s="105">
        <f t="shared" si="0"/>
        <v>0.5565862708719851</v>
      </c>
    </row>
    <row r="19" spans="1:9" ht="12.75">
      <c r="A19" s="82" t="s">
        <v>382</v>
      </c>
      <c r="B19" s="97">
        <v>859</v>
      </c>
      <c r="C19" s="105">
        <f>(B19/$B$18)*100</f>
        <v>63.20824135393672</v>
      </c>
      <c r="D19" s="65"/>
      <c r="E19" s="78" t="s">
        <v>169</v>
      </c>
      <c r="F19" s="98">
        <v>13</v>
      </c>
      <c r="G19" s="105">
        <f t="shared" si="0"/>
        <v>1.2059369202226344</v>
      </c>
      <c r="I19" s="118"/>
    </row>
    <row r="20" spans="1:7" ht="12.75">
      <c r="A20" s="82" t="s">
        <v>384</v>
      </c>
      <c r="B20" s="97">
        <v>848</v>
      </c>
      <c r="C20" s="105">
        <f>(B20/$B$18)*100</f>
        <v>62.39882266372333</v>
      </c>
      <c r="D20" s="65"/>
      <c r="E20" s="78" t="s">
        <v>71</v>
      </c>
      <c r="F20" s="97">
        <v>43468</v>
      </c>
      <c r="G20" s="112" t="s">
        <v>261</v>
      </c>
    </row>
    <row r="21" spans="1:7" ht="12.75">
      <c r="A21" s="82" t="s">
        <v>386</v>
      </c>
      <c r="B21" s="97">
        <v>778</v>
      </c>
      <c r="C21" s="105">
        <f>(B21/$B$18)*100</f>
        <v>57.24797645327446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944</v>
      </c>
      <c r="G22" s="105">
        <f>(F22/$F$9)*100</f>
        <v>87.569573283859</v>
      </c>
    </row>
    <row r="23" spans="1:7" ht="12.75">
      <c r="A23" s="77" t="s">
        <v>73</v>
      </c>
      <c r="B23" s="80">
        <v>281</v>
      </c>
      <c r="C23" s="81">
        <f>(B23/$B$23)*100</f>
        <v>100</v>
      </c>
      <c r="D23" s="65"/>
      <c r="E23" s="78" t="s">
        <v>74</v>
      </c>
      <c r="F23" s="97">
        <v>52082</v>
      </c>
      <c r="G23" s="112" t="s">
        <v>261</v>
      </c>
    </row>
    <row r="24" spans="1:7" ht="12.75">
      <c r="A24" s="82" t="s">
        <v>75</v>
      </c>
      <c r="B24" s="97">
        <v>169</v>
      </c>
      <c r="C24" s="105">
        <f>(B24/$B$23)*100</f>
        <v>60.14234875444839</v>
      </c>
      <c r="D24" s="65"/>
      <c r="E24" s="78" t="s">
        <v>76</v>
      </c>
      <c r="F24" s="97">
        <v>294</v>
      </c>
      <c r="G24" s="105">
        <f>(F24/$F$9)*100</f>
        <v>27.27272727272727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11247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70</v>
      </c>
      <c r="G26" s="105">
        <f>(F26/$F$9)*100</f>
        <v>6.493506493506493</v>
      </c>
    </row>
    <row r="27" spans="1:7" ht="12.75">
      <c r="A27" s="77" t="s">
        <v>85</v>
      </c>
      <c r="B27" s="80">
        <v>1607</v>
      </c>
      <c r="C27" s="81">
        <f>(B27/$B$27)*100</f>
        <v>100</v>
      </c>
      <c r="D27" s="65"/>
      <c r="E27" s="78" t="s">
        <v>78</v>
      </c>
      <c r="F27" s="98">
        <v>5150</v>
      </c>
      <c r="G27" s="112" t="s">
        <v>261</v>
      </c>
    </row>
    <row r="28" spans="1:7" ht="12.75">
      <c r="A28" s="82" t="s">
        <v>86</v>
      </c>
      <c r="B28" s="97">
        <v>1305</v>
      </c>
      <c r="C28" s="105">
        <f aca="true" t="shared" si="2" ref="C28:C33">(B28/$B$27)*100</f>
        <v>81.20721841941506</v>
      </c>
      <c r="D28" s="65"/>
      <c r="E28" s="78" t="s">
        <v>79</v>
      </c>
      <c r="F28" s="97">
        <v>18</v>
      </c>
      <c r="G28" s="105">
        <f>(F28/$F$9)*100</f>
        <v>1.6697588126159555</v>
      </c>
    </row>
    <row r="29" spans="1:7" ht="12.75">
      <c r="A29" s="82" t="s">
        <v>87</v>
      </c>
      <c r="B29" s="97">
        <v>232</v>
      </c>
      <c r="C29" s="105">
        <f t="shared" si="2"/>
        <v>14.436838830118232</v>
      </c>
      <c r="D29" s="65"/>
      <c r="E29" s="78" t="s">
        <v>80</v>
      </c>
      <c r="F29" s="97">
        <v>1817</v>
      </c>
      <c r="G29" s="112" t="s">
        <v>261</v>
      </c>
    </row>
    <row r="30" spans="1:7" ht="12.75">
      <c r="A30" s="82" t="s">
        <v>88</v>
      </c>
      <c r="B30" s="97">
        <v>21</v>
      </c>
      <c r="C30" s="105">
        <f t="shared" si="2"/>
        <v>1.3067828251400124</v>
      </c>
      <c r="D30" s="65"/>
      <c r="E30" s="78" t="s">
        <v>81</v>
      </c>
      <c r="F30" s="97">
        <v>187</v>
      </c>
      <c r="G30" s="105">
        <f>(F30/$F$9)*100</f>
        <v>17.346938775510203</v>
      </c>
    </row>
    <row r="31" spans="1:7" ht="12.75">
      <c r="A31" s="82" t="s">
        <v>115</v>
      </c>
      <c r="B31" s="97">
        <v>14</v>
      </c>
      <c r="C31" s="105">
        <f t="shared" si="2"/>
        <v>0.8711885500933417</v>
      </c>
      <c r="D31" s="65"/>
      <c r="E31" s="78" t="s">
        <v>82</v>
      </c>
      <c r="F31" s="97">
        <v>12420</v>
      </c>
      <c r="G31" s="112" t="s">
        <v>261</v>
      </c>
    </row>
    <row r="32" spans="1:7" ht="12.75">
      <c r="A32" s="82" t="s">
        <v>89</v>
      </c>
      <c r="B32" s="97">
        <v>17</v>
      </c>
      <c r="C32" s="105">
        <f t="shared" si="2"/>
        <v>1.057871810827629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18</v>
      </c>
      <c r="C33" s="105">
        <f t="shared" si="2"/>
        <v>1.120099564405725</v>
      </c>
      <c r="D33" s="65"/>
      <c r="E33" s="79" t="s">
        <v>84</v>
      </c>
      <c r="F33" s="80">
        <v>908</v>
      </c>
      <c r="G33" s="81">
        <f>(F33/$F$33)*100</f>
        <v>100</v>
      </c>
    </row>
    <row r="34" spans="1:7" ht="12.75">
      <c r="A34" s="82" t="s">
        <v>91</v>
      </c>
      <c r="B34" s="109">
        <v>26.2</v>
      </c>
      <c r="C34" s="112" t="s">
        <v>261</v>
      </c>
      <c r="D34" s="65"/>
      <c r="E34" s="78" t="s">
        <v>383</v>
      </c>
      <c r="F34" s="97">
        <v>53</v>
      </c>
      <c r="G34" s="105">
        <f aca="true" t="shared" si="3" ref="G34:G43">(F34/$F$33)*100</f>
        <v>5.8370044052863435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46</v>
      </c>
      <c r="G35" s="105">
        <f t="shared" si="3"/>
        <v>5.066079295154185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56</v>
      </c>
      <c r="G36" s="105">
        <f t="shared" si="3"/>
        <v>6.167400881057269</v>
      </c>
    </row>
    <row r="37" spans="1:7" ht="12.75">
      <c r="A37" s="77" t="s">
        <v>94</v>
      </c>
      <c r="B37" s="80">
        <v>1632</v>
      </c>
      <c r="C37" s="81">
        <f>(B37/$B$37)*100</f>
        <v>100</v>
      </c>
      <c r="D37" s="65"/>
      <c r="E37" s="78" t="s">
        <v>389</v>
      </c>
      <c r="F37" s="97">
        <v>127</v>
      </c>
      <c r="G37" s="105">
        <f t="shared" si="3"/>
        <v>13.986784140969164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222</v>
      </c>
      <c r="G38" s="105">
        <f t="shared" si="3"/>
        <v>24.44933920704846</v>
      </c>
    </row>
    <row r="39" spans="1:7" ht="12.75">
      <c r="A39" s="82" t="s">
        <v>97</v>
      </c>
      <c r="B39" s="98">
        <v>274</v>
      </c>
      <c r="C39" s="105">
        <f>(B39/$B$37)*100</f>
        <v>16.78921568627451</v>
      </c>
      <c r="D39" s="65"/>
      <c r="E39" s="78" t="s">
        <v>393</v>
      </c>
      <c r="F39" s="97">
        <v>215</v>
      </c>
      <c r="G39" s="105">
        <f t="shared" si="3"/>
        <v>23.6784140969163</v>
      </c>
    </row>
    <row r="40" spans="1:7" ht="12.75">
      <c r="A40" s="82" t="s">
        <v>98</v>
      </c>
      <c r="B40" s="98">
        <v>365</v>
      </c>
      <c r="C40" s="105">
        <f>(B40/$B$37)*100</f>
        <v>22.365196078431374</v>
      </c>
      <c r="D40" s="65"/>
      <c r="E40" s="78" t="s">
        <v>68</v>
      </c>
      <c r="F40" s="97">
        <v>129</v>
      </c>
      <c r="G40" s="105">
        <f t="shared" si="3"/>
        <v>14.20704845814978</v>
      </c>
    </row>
    <row r="41" spans="1:7" ht="12.75">
      <c r="A41" s="82" t="s">
        <v>100</v>
      </c>
      <c r="B41" s="98">
        <v>511</v>
      </c>
      <c r="C41" s="105">
        <f>(B41/$B$37)*100</f>
        <v>31.311274509803923</v>
      </c>
      <c r="D41" s="65"/>
      <c r="E41" s="78" t="s">
        <v>69</v>
      </c>
      <c r="F41" s="97">
        <v>52</v>
      </c>
      <c r="G41" s="105">
        <f t="shared" si="3"/>
        <v>5.726872246696035</v>
      </c>
    </row>
    <row r="42" spans="1:7" ht="12.75">
      <c r="A42" s="82" t="s">
        <v>260</v>
      </c>
      <c r="B42" s="98">
        <v>9</v>
      </c>
      <c r="C42" s="105">
        <f>(B42/$B$37)*100</f>
        <v>0.5514705882352942</v>
      </c>
      <c r="D42" s="65"/>
      <c r="E42" s="78" t="s">
        <v>170</v>
      </c>
      <c r="F42" s="97">
        <v>0</v>
      </c>
      <c r="G42" s="105">
        <f t="shared" si="3"/>
        <v>0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</v>
      </c>
      <c r="G43" s="105">
        <f t="shared" si="3"/>
        <v>0.881057268722467</v>
      </c>
    </row>
    <row r="44" spans="1:7" ht="12.75">
      <c r="A44" s="82" t="s">
        <v>291</v>
      </c>
      <c r="B44" s="98">
        <v>236</v>
      </c>
      <c r="C44" s="105">
        <f>(B44/$B$37)*100</f>
        <v>14.460784313725492</v>
      </c>
      <c r="D44" s="65"/>
      <c r="E44" s="78" t="s">
        <v>93</v>
      </c>
      <c r="F44" s="97">
        <v>45375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237</v>
      </c>
      <c r="C46" s="105">
        <f>(B46/$B$37)*100</f>
        <v>14.522058823529413</v>
      </c>
      <c r="D46" s="65"/>
      <c r="E46" s="78" t="s">
        <v>96</v>
      </c>
      <c r="F46" s="97">
        <v>16292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31859</v>
      </c>
      <c r="G48" s="112" t="s">
        <v>261</v>
      </c>
    </row>
    <row r="49" spans="1:7" ht="13.5" thickBot="1">
      <c r="A49" s="82" t="s">
        <v>292</v>
      </c>
      <c r="B49" s="98">
        <v>3</v>
      </c>
      <c r="C49" s="105">
        <f aca="true" t="shared" si="4" ref="C49:C55">(B49/$B$37)*100</f>
        <v>0.1838235294117647</v>
      </c>
      <c r="D49" s="87"/>
      <c r="E49" s="88" t="s">
        <v>102</v>
      </c>
      <c r="F49" s="113">
        <v>24837</v>
      </c>
      <c r="G49" s="114" t="s">
        <v>261</v>
      </c>
    </row>
    <row r="50" spans="1:7" ht="13.5" thickTop="1">
      <c r="A50" s="82" t="s">
        <v>116</v>
      </c>
      <c r="B50" s="98">
        <v>114</v>
      </c>
      <c r="C50" s="105">
        <f t="shared" si="4"/>
        <v>6.985294117647059</v>
      </c>
      <c r="D50" s="65"/>
      <c r="E50" s="78"/>
      <c r="F50" s="86"/>
      <c r="G50" s="85"/>
    </row>
    <row r="51" spans="1:7" ht="12.75">
      <c r="A51" s="82" t="s">
        <v>117</v>
      </c>
      <c r="B51" s="98">
        <v>129</v>
      </c>
      <c r="C51" s="105">
        <f t="shared" si="4"/>
        <v>7.904411764705882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63</v>
      </c>
      <c r="C52" s="105">
        <f t="shared" si="4"/>
        <v>3.860294117647059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261</v>
      </c>
      <c r="C53" s="105">
        <f t="shared" si="4"/>
        <v>15.992647058823529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137</v>
      </c>
      <c r="C54" s="105">
        <f t="shared" si="4"/>
        <v>8.394607843137255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28</v>
      </c>
      <c r="C55" s="105">
        <f t="shared" si="4"/>
        <v>1.715686274509804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88</v>
      </c>
      <c r="C57" s="105">
        <f>(B57/$B$37)*100</f>
        <v>5.392156862745098</v>
      </c>
      <c r="D57" s="65"/>
      <c r="E57" s="79" t="s">
        <v>84</v>
      </c>
      <c r="F57" s="80">
        <v>102</v>
      </c>
      <c r="G57" s="105">
        <f>(F57/L57)*100</f>
        <v>11.233480176211454</v>
      </c>
      <c r="H57" s="79" t="s">
        <v>84</v>
      </c>
      <c r="L57" s="15">
        <v>908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80</v>
      </c>
      <c r="G58" s="105">
        <f>(F58/L58)*100</f>
        <v>13.651877133105803</v>
      </c>
      <c r="H58" s="78" t="s">
        <v>118</v>
      </c>
      <c r="L58" s="15">
        <v>586</v>
      </c>
    </row>
    <row r="59" spans="1:12" ht="12.75">
      <c r="A59" s="82" t="s">
        <v>112</v>
      </c>
      <c r="B59" s="98">
        <v>135</v>
      </c>
      <c r="C59" s="105">
        <f>(B59/$B$37)*100</f>
        <v>8.272058823529411</v>
      </c>
      <c r="D59" s="65"/>
      <c r="E59" s="78" t="s">
        <v>120</v>
      </c>
      <c r="F59" s="97">
        <v>29</v>
      </c>
      <c r="G59" s="105">
        <f>(F59/L59)*100</f>
        <v>16.022099447513813</v>
      </c>
      <c r="H59" s="78" t="s">
        <v>120</v>
      </c>
      <c r="L59" s="15">
        <v>181</v>
      </c>
    </row>
    <row r="60" spans="1:7" ht="12.75">
      <c r="A60" s="82" t="s">
        <v>113</v>
      </c>
      <c r="B60" s="98">
        <v>409</v>
      </c>
      <c r="C60" s="105">
        <f>(B60/$B$37)*100</f>
        <v>25.061274509803923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88</v>
      </c>
      <c r="C62" s="105">
        <f>(B62/$B$37)*100</f>
        <v>5.392156862745098</v>
      </c>
      <c r="D62" s="65"/>
      <c r="E62" s="79" t="s">
        <v>123</v>
      </c>
      <c r="F62" s="80">
        <v>76</v>
      </c>
      <c r="G62" s="105">
        <f>(F62/L62)*100</f>
        <v>29.92125984251969</v>
      </c>
      <c r="H62" s="79" t="s">
        <v>394</v>
      </c>
      <c r="L62" s="15">
        <v>254</v>
      </c>
    </row>
    <row r="63" spans="1:12" ht="12.75">
      <c r="A63" s="61" t="s">
        <v>293</v>
      </c>
      <c r="B63" s="98">
        <v>71</v>
      </c>
      <c r="C63" s="105">
        <f>(B63/$B$37)*100</f>
        <v>4.3504901960784315</v>
      </c>
      <c r="D63" s="65"/>
      <c r="E63" s="78" t="s">
        <v>118</v>
      </c>
      <c r="F63" s="97">
        <v>71</v>
      </c>
      <c r="G63" s="105">
        <f>(F63/L63)*100</f>
        <v>35.858585858585855</v>
      </c>
      <c r="H63" s="78" t="s">
        <v>118</v>
      </c>
      <c r="L63" s="15">
        <v>198</v>
      </c>
    </row>
    <row r="64" spans="1:12" ht="12.75">
      <c r="A64" s="82" t="s">
        <v>114</v>
      </c>
      <c r="B64" s="98">
        <v>106</v>
      </c>
      <c r="C64" s="105">
        <f>(B64/$B$37)*100</f>
        <v>6.495098039215687</v>
      </c>
      <c r="D64" s="65"/>
      <c r="E64" s="78" t="s">
        <v>120</v>
      </c>
      <c r="F64" s="97">
        <v>20</v>
      </c>
      <c r="G64" s="105">
        <f>(F64/L64)*100</f>
        <v>55.55555555555556</v>
      </c>
      <c r="H64" s="78" t="s">
        <v>120</v>
      </c>
      <c r="L64" s="15">
        <v>36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452</v>
      </c>
      <c r="G66" s="105">
        <f aca="true" t="shared" si="5" ref="G66:G71">(F66/L66)*100</f>
        <v>12.562534741523068</v>
      </c>
      <c r="H66" s="79" t="s">
        <v>124</v>
      </c>
      <c r="L66" s="15">
        <v>3598</v>
      </c>
    </row>
    <row r="67" spans="1:12" ht="12.75">
      <c r="A67" s="82" t="s">
        <v>126</v>
      </c>
      <c r="B67" s="97">
        <v>1313</v>
      </c>
      <c r="C67" s="105">
        <f>(B67/$B$37)*100</f>
        <v>80.45343137254902</v>
      </c>
      <c r="D67" s="65"/>
      <c r="E67" s="78" t="s">
        <v>262</v>
      </c>
      <c r="F67" s="97">
        <v>240</v>
      </c>
      <c r="G67" s="105">
        <f t="shared" si="5"/>
        <v>9.700889248181083</v>
      </c>
      <c r="H67" s="78" t="s">
        <v>262</v>
      </c>
      <c r="L67" s="15">
        <v>2474</v>
      </c>
    </row>
    <row r="68" spans="1:12" ht="12.75">
      <c r="A68" s="82" t="s">
        <v>128</v>
      </c>
      <c r="B68" s="97">
        <v>262</v>
      </c>
      <c r="C68" s="105">
        <f>(B68/$B$37)*100</f>
        <v>16.05392156862745</v>
      </c>
      <c r="D68" s="65"/>
      <c r="E68" s="78" t="s">
        <v>127</v>
      </c>
      <c r="F68" s="97">
        <v>60</v>
      </c>
      <c r="G68" s="105">
        <f t="shared" si="5"/>
        <v>18.29268292682927</v>
      </c>
      <c r="H68" s="78" t="s">
        <v>127</v>
      </c>
      <c r="L68" s="15">
        <v>328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206</v>
      </c>
      <c r="G69" s="105">
        <f t="shared" si="5"/>
        <v>18.425760286225405</v>
      </c>
      <c r="H69" s="78" t="s">
        <v>129</v>
      </c>
      <c r="L69" s="15">
        <v>1118</v>
      </c>
    </row>
    <row r="70" spans="1:12" ht="12.75">
      <c r="A70" s="82" t="s">
        <v>376</v>
      </c>
      <c r="B70" s="97">
        <v>54</v>
      </c>
      <c r="C70" s="105">
        <f>(B70/$B$37)*100</f>
        <v>3.308823529411765</v>
      </c>
      <c r="D70" s="65"/>
      <c r="E70" s="78" t="s">
        <v>130</v>
      </c>
      <c r="F70" s="97">
        <v>158</v>
      </c>
      <c r="G70" s="105">
        <f t="shared" si="5"/>
        <v>18.372093023255815</v>
      </c>
      <c r="H70" s="78" t="s">
        <v>130</v>
      </c>
      <c r="L70" s="15">
        <v>860</v>
      </c>
    </row>
    <row r="71" spans="1:12" ht="13.5" thickBot="1">
      <c r="A71" s="90" t="s">
        <v>371</v>
      </c>
      <c r="B71" s="110">
        <v>3</v>
      </c>
      <c r="C71" s="111">
        <f>(B71/$B$37)*100</f>
        <v>0.1838235294117647</v>
      </c>
      <c r="D71" s="91"/>
      <c r="E71" s="92" t="s">
        <v>131</v>
      </c>
      <c r="F71" s="110">
        <v>87</v>
      </c>
      <c r="G71" s="119">
        <f t="shared" si="5"/>
        <v>27.79552715654952</v>
      </c>
      <c r="H71" s="92" t="s">
        <v>131</v>
      </c>
      <c r="L71" s="15">
        <v>313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1129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1074</v>
      </c>
      <c r="G9" s="81">
        <f>(F9/$F$9)*100</f>
        <v>100</v>
      </c>
      <c r="I9" s="53"/>
    </row>
    <row r="10" spans="1:7" ht="12.75">
      <c r="A10" s="36" t="s">
        <v>137</v>
      </c>
      <c r="B10" s="97">
        <v>1032</v>
      </c>
      <c r="C10" s="105">
        <f aca="true" t="shared" si="0" ref="C10:C18">(B10/$B$8)*100</f>
        <v>91.40832595217006</v>
      </c>
      <c r="E10" s="32" t="s">
        <v>138</v>
      </c>
      <c r="F10" s="97">
        <v>1032</v>
      </c>
      <c r="G10" s="105">
        <f>(F10/$F$9)*100</f>
        <v>96.08938547486034</v>
      </c>
    </row>
    <row r="11" spans="1:7" ht="12.75">
      <c r="A11" s="36" t="s">
        <v>139</v>
      </c>
      <c r="B11" s="97">
        <v>31</v>
      </c>
      <c r="C11" s="105">
        <f t="shared" si="0"/>
        <v>2.745792736935341</v>
      </c>
      <c r="E11" s="32" t="s">
        <v>140</v>
      </c>
      <c r="F11" s="97">
        <v>33</v>
      </c>
      <c r="G11" s="105">
        <f>(F11/$F$9)*100</f>
        <v>3.072625698324022</v>
      </c>
    </row>
    <row r="12" spans="1:7" ht="12.75">
      <c r="A12" s="36" t="s">
        <v>141</v>
      </c>
      <c r="B12" s="97">
        <v>20</v>
      </c>
      <c r="C12" s="105">
        <f t="shared" si="0"/>
        <v>1.771479185119575</v>
      </c>
      <c r="E12" s="32" t="s">
        <v>142</v>
      </c>
      <c r="F12" s="97">
        <v>9</v>
      </c>
      <c r="G12" s="105">
        <f>(F12/$F$9)*100</f>
        <v>0.8379888268156425</v>
      </c>
    </row>
    <row r="13" spans="1:7" ht="12.75">
      <c r="A13" s="36" t="s">
        <v>143</v>
      </c>
      <c r="B13" s="97">
        <v>16</v>
      </c>
      <c r="C13" s="105">
        <f t="shared" si="0"/>
        <v>1.41718334809566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</v>
      </c>
      <c r="C14" s="105">
        <f t="shared" si="0"/>
        <v>0.354295837023915</v>
      </c>
      <c r="E14" s="42" t="s">
        <v>145</v>
      </c>
      <c r="F14" s="80">
        <v>874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26</v>
      </c>
      <c r="C16" s="105">
        <f t="shared" si="0"/>
        <v>2.3029229406554474</v>
      </c>
      <c r="E16" s="1" t="s">
        <v>149</v>
      </c>
      <c r="F16" s="97">
        <v>8</v>
      </c>
      <c r="G16" s="105">
        <f>(F16/$F$14)*100</f>
        <v>0.9153318077803204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684</v>
      </c>
      <c r="G17" s="105">
        <f aca="true" t="shared" si="1" ref="G17:G23">(F17/$F$14)*100</f>
        <v>78.26086956521739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156</v>
      </c>
      <c r="G18" s="105">
        <f t="shared" si="1"/>
        <v>17.84897025171625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</v>
      </c>
      <c r="G19" s="105">
        <f t="shared" si="1"/>
        <v>1.9450800915331807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</v>
      </c>
      <c r="G20" s="105">
        <f t="shared" si="1"/>
        <v>0.6864988558352403</v>
      </c>
    </row>
    <row r="21" spans="1:7" ht="12.75">
      <c r="A21" s="36" t="s">
        <v>156</v>
      </c>
      <c r="B21" s="98">
        <v>10</v>
      </c>
      <c r="C21" s="105">
        <f aca="true" t="shared" si="2" ref="C21:C28">(B21/$B$8)*100</f>
        <v>0.8857395925597875</v>
      </c>
      <c r="E21" s="1" t="s">
        <v>157</v>
      </c>
      <c r="F21" s="97">
        <v>3</v>
      </c>
      <c r="G21" s="105">
        <f t="shared" si="1"/>
        <v>0.34324942791762014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</v>
      </c>
      <c r="C23" s="105">
        <f t="shared" si="2"/>
        <v>0.354295837023915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48</v>
      </c>
      <c r="C24" s="105">
        <f t="shared" si="2"/>
        <v>4.251550044286979</v>
      </c>
      <c r="E24" s="1" t="s">
        <v>163</v>
      </c>
      <c r="F24" s="97">
        <v>85600</v>
      </c>
      <c r="G24" s="112" t="s">
        <v>261</v>
      </c>
    </row>
    <row r="25" spans="1:7" ht="12.75">
      <c r="A25" s="36" t="s">
        <v>164</v>
      </c>
      <c r="B25" s="97">
        <v>147</v>
      </c>
      <c r="C25" s="105">
        <f t="shared" si="2"/>
        <v>13.020372010628876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559</v>
      </c>
      <c r="C26" s="105">
        <f t="shared" si="2"/>
        <v>49.512843224092116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316</v>
      </c>
      <c r="C27" s="105">
        <f t="shared" si="2"/>
        <v>27.989371124889285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45</v>
      </c>
      <c r="C28" s="105">
        <f t="shared" si="2"/>
        <v>3.985828166519043</v>
      </c>
      <c r="E28" s="32" t="s">
        <v>176</v>
      </c>
      <c r="F28" s="97">
        <v>717</v>
      </c>
      <c r="G28" s="105">
        <f aca="true" t="shared" si="3" ref="G28:G35">(F28/$F$14)*100</f>
        <v>82.03661327231121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17</v>
      </c>
      <c r="G30" s="105">
        <f t="shared" si="3"/>
        <v>1.9450800915331807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47</v>
      </c>
      <c r="G31" s="105">
        <f t="shared" si="3"/>
        <v>5.377574370709382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267</v>
      </c>
      <c r="G32" s="105">
        <f t="shared" si="3"/>
        <v>30.549199084668192</v>
      </c>
    </row>
    <row r="33" spans="1:7" ht="12.75">
      <c r="A33" s="36" t="s">
        <v>184</v>
      </c>
      <c r="B33" s="97">
        <v>37</v>
      </c>
      <c r="C33" s="105">
        <f t="shared" si="4"/>
        <v>3.277236492471213</v>
      </c>
      <c r="E33" s="32" t="s">
        <v>185</v>
      </c>
      <c r="F33" s="97">
        <v>322</v>
      </c>
      <c r="G33" s="105">
        <f t="shared" si="3"/>
        <v>36.84210526315789</v>
      </c>
    </row>
    <row r="34" spans="1:7" ht="12.75">
      <c r="A34" s="36" t="s">
        <v>186</v>
      </c>
      <c r="B34" s="97">
        <v>82</v>
      </c>
      <c r="C34" s="105">
        <f t="shared" si="4"/>
        <v>7.263064658990256</v>
      </c>
      <c r="E34" s="32" t="s">
        <v>187</v>
      </c>
      <c r="F34" s="97">
        <v>58</v>
      </c>
      <c r="G34" s="105">
        <f t="shared" si="3"/>
        <v>6.636155606407322</v>
      </c>
    </row>
    <row r="35" spans="1:7" ht="12.75">
      <c r="A35" s="36" t="s">
        <v>188</v>
      </c>
      <c r="B35" s="97">
        <v>352</v>
      </c>
      <c r="C35" s="105">
        <f t="shared" si="4"/>
        <v>31.178033658104514</v>
      </c>
      <c r="E35" s="32" t="s">
        <v>189</v>
      </c>
      <c r="F35" s="97">
        <v>6</v>
      </c>
      <c r="G35" s="105">
        <f t="shared" si="3"/>
        <v>0.6864988558352403</v>
      </c>
    </row>
    <row r="36" spans="1:7" ht="12.75">
      <c r="A36" s="36" t="s">
        <v>190</v>
      </c>
      <c r="B36" s="97">
        <v>309</v>
      </c>
      <c r="C36" s="105">
        <f t="shared" si="4"/>
        <v>27.369353410097432</v>
      </c>
      <c r="E36" s="32" t="s">
        <v>191</v>
      </c>
      <c r="F36" s="97">
        <v>1032</v>
      </c>
      <c r="G36" s="112" t="s">
        <v>261</v>
      </c>
    </row>
    <row r="37" spans="1:7" ht="12.75">
      <c r="A37" s="36" t="s">
        <v>192</v>
      </c>
      <c r="B37" s="97">
        <v>215</v>
      </c>
      <c r="C37" s="105">
        <f t="shared" si="4"/>
        <v>19.04340124003543</v>
      </c>
      <c r="E37" s="32" t="s">
        <v>193</v>
      </c>
      <c r="F37" s="97">
        <v>157</v>
      </c>
      <c r="G37" s="105">
        <f>(F37/$F$14)*100</f>
        <v>17.96338672768879</v>
      </c>
    </row>
    <row r="38" spans="1:7" ht="12.75">
      <c r="A38" s="36" t="s">
        <v>194</v>
      </c>
      <c r="B38" s="97">
        <v>80</v>
      </c>
      <c r="C38" s="105">
        <f t="shared" si="4"/>
        <v>7.0859167404783</v>
      </c>
      <c r="E38" s="32" t="s">
        <v>191</v>
      </c>
      <c r="F38" s="97">
        <v>401</v>
      </c>
      <c r="G38" s="112" t="s">
        <v>261</v>
      </c>
    </row>
    <row r="39" spans="1:7" ht="12.75">
      <c r="A39" s="36" t="s">
        <v>195</v>
      </c>
      <c r="B39" s="97">
        <v>54</v>
      </c>
      <c r="C39" s="105">
        <f t="shared" si="4"/>
        <v>4.782993799822853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1074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195</v>
      </c>
      <c r="G43" s="105">
        <f aca="true" t="shared" si="5" ref="G43:G48">(F43/$F$14)*100</f>
        <v>22.31121281464531</v>
      </c>
    </row>
    <row r="44" spans="1:7" ht="12.75">
      <c r="A44" s="36" t="s">
        <v>209</v>
      </c>
      <c r="B44" s="98">
        <v>124</v>
      </c>
      <c r="C44" s="105">
        <f aca="true" t="shared" si="6" ref="C44:C49">(B44/$B$42)*100</f>
        <v>11.54562383612663</v>
      </c>
      <c r="E44" s="32" t="s">
        <v>210</v>
      </c>
      <c r="F44" s="97">
        <v>133</v>
      </c>
      <c r="G44" s="105">
        <f t="shared" si="5"/>
        <v>15.217391304347828</v>
      </c>
    </row>
    <row r="45" spans="1:7" ht="12.75">
      <c r="A45" s="36" t="s">
        <v>211</v>
      </c>
      <c r="B45" s="98">
        <v>176</v>
      </c>
      <c r="C45" s="105">
        <f t="shared" si="6"/>
        <v>16.387337057728118</v>
      </c>
      <c r="E45" s="32" t="s">
        <v>212</v>
      </c>
      <c r="F45" s="97">
        <v>113</v>
      </c>
      <c r="G45" s="105">
        <f t="shared" si="5"/>
        <v>12.929061784897025</v>
      </c>
    </row>
    <row r="46" spans="1:7" ht="12.75">
      <c r="A46" s="36" t="s">
        <v>213</v>
      </c>
      <c r="B46" s="98">
        <v>189</v>
      </c>
      <c r="C46" s="105">
        <f t="shared" si="6"/>
        <v>17.59776536312849</v>
      </c>
      <c r="E46" s="32" t="s">
        <v>214</v>
      </c>
      <c r="F46" s="97">
        <v>107</v>
      </c>
      <c r="G46" s="105">
        <f t="shared" si="5"/>
        <v>12.242562929061783</v>
      </c>
    </row>
    <row r="47" spans="1:7" ht="12.75">
      <c r="A47" s="36" t="s">
        <v>215</v>
      </c>
      <c r="B47" s="97">
        <v>216</v>
      </c>
      <c r="C47" s="105">
        <f t="shared" si="6"/>
        <v>20.11173184357542</v>
      </c>
      <c r="E47" s="32" t="s">
        <v>216</v>
      </c>
      <c r="F47" s="97">
        <v>59</v>
      </c>
      <c r="G47" s="105">
        <f t="shared" si="5"/>
        <v>6.750572082379863</v>
      </c>
    </row>
    <row r="48" spans="1:7" ht="12.75">
      <c r="A48" s="36" t="s">
        <v>217</v>
      </c>
      <c r="B48" s="97">
        <v>183</v>
      </c>
      <c r="C48" s="105">
        <f t="shared" si="6"/>
        <v>17.039106145251395</v>
      </c>
      <c r="E48" s="32" t="s">
        <v>218</v>
      </c>
      <c r="F48" s="97">
        <v>267</v>
      </c>
      <c r="G48" s="105">
        <f t="shared" si="5"/>
        <v>30.549199084668192</v>
      </c>
    </row>
    <row r="49" spans="1:7" ht="12.75">
      <c r="A49" s="36" t="s">
        <v>219</v>
      </c>
      <c r="B49" s="97">
        <v>186</v>
      </c>
      <c r="C49" s="105">
        <f t="shared" si="6"/>
        <v>17.318435754189945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192</v>
      </c>
      <c r="G51" s="81">
        <f>(F51/F$51)*100</f>
        <v>100</v>
      </c>
    </row>
    <row r="52" spans="1:7" ht="12.75">
      <c r="A52" s="4" t="s">
        <v>223</v>
      </c>
      <c r="B52" s="97">
        <v>95</v>
      </c>
      <c r="C52" s="105">
        <f>(B52/$B$42)*100</f>
        <v>8.845437616387338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336</v>
      </c>
      <c r="C53" s="105">
        <f>(B53/$B$42)*100</f>
        <v>31.28491620111732</v>
      </c>
      <c r="E53" s="32" t="s">
        <v>226</v>
      </c>
      <c r="F53" s="97">
        <v>26</v>
      </c>
      <c r="G53" s="105">
        <f>(F53/F$51)*100</f>
        <v>13.541666666666666</v>
      </c>
    </row>
    <row r="54" spans="1:7" ht="12.75">
      <c r="A54" s="4" t="s">
        <v>227</v>
      </c>
      <c r="B54" s="97">
        <v>386</v>
      </c>
      <c r="C54" s="105">
        <f>(B54/$B$42)*100</f>
        <v>35.940409683426445</v>
      </c>
      <c r="E54" s="32" t="s">
        <v>228</v>
      </c>
      <c r="F54" s="97">
        <v>15</v>
      </c>
      <c r="G54" s="105">
        <f aca="true" t="shared" si="7" ref="G54:G60">(F54/F$51)*100</f>
        <v>7.8125</v>
      </c>
    </row>
    <row r="55" spans="1:7" ht="12.75">
      <c r="A55" s="4" t="s">
        <v>229</v>
      </c>
      <c r="B55" s="97">
        <v>257</v>
      </c>
      <c r="C55" s="105">
        <f>(B55/$B$42)*100</f>
        <v>23.9292364990689</v>
      </c>
      <c r="E55" s="32" t="s">
        <v>230</v>
      </c>
      <c r="F55" s="97">
        <v>16</v>
      </c>
      <c r="G55" s="105">
        <f t="shared" si="7"/>
        <v>8.333333333333332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32</v>
      </c>
      <c r="G56" s="105">
        <f t="shared" si="7"/>
        <v>16.666666666666664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39</v>
      </c>
      <c r="G57" s="105">
        <f t="shared" si="7"/>
        <v>20.3125</v>
      </c>
    </row>
    <row r="58" spans="1:7" ht="12.75">
      <c r="A58" s="36" t="s">
        <v>234</v>
      </c>
      <c r="B58" s="97">
        <v>969</v>
      </c>
      <c r="C58" s="105">
        <f aca="true" t="shared" si="8" ref="C58:C66">(B58/$B$42)*100</f>
        <v>90.22346368715084</v>
      </c>
      <c r="E58" s="32" t="s">
        <v>235</v>
      </c>
      <c r="F58" s="97">
        <v>55</v>
      </c>
      <c r="G58" s="105">
        <f t="shared" si="7"/>
        <v>28.645833333333332</v>
      </c>
    </row>
    <row r="59" spans="1:7" ht="12.75">
      <c r="A59" s="36" t="s">
        <v>236</v>
      </c>
      <c r="B59" s="97">
        <v>4</v>
      </c>
      <c r="C59" s="105">
        <f t="shared" si="8"/>
        <v>0.37243947858473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24</v>
      </c>
      <c r="C60" s="105">
        <f t="shared" si="8"/>
        <v>2.2346368715083798</v>
      </c>
      <c r="E60" s="32" t="s">
        <v>239</v>
      </c>
      <c r="F60" s="97">
        <v>9</v>
      </c>
      <c r="G60" s="105">
        <f t="shared" si="7"/>
        <v>4.6875</v>
      </c>
    </row>
    <row r="61" spans="1:7" ht="12.75">
      <c r="A61" s="36" t="s">
        <v>240</v>
      </c>
      <c r="B61" s="97">
        <v>73</v>
      </c>
      <c r="C61" s="105">
        <f t="shared" si="8"/>
        <v>6.7970204841713215</v>
      </c>
      <c r="E61" s="32" t="s">
        <v>163</v>
      </c>
      <c r="F61" s="97">
        <v>756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16</v>
      </c>
      <c r="G65" s="105">
        <f aca="true" t="shared" si="9" ref="G65:G71">(F65/F$51)*100</f>
        <v>8.333333333333332</v>
      </c>
    </row>
    <row r="66" spans="1:7" ht="12.75">
      <c r="A66" s="36" t="s">
        <v>247</v>
      </c>
      <c r="B66" s="97">
        <v>4</v>
      </c>
      <c r="C66" s="105">
        <f t="shared" si="8"/>
        <v>0.37243947858473</v>
      </c>
      <c r="E66" s="32" t="s">
        <v>210</v>
      </c>
      <c r="F66" s="97">
        <v>23</v>
      </c>
      <c r="G66" s="105">
        <f t="shared" si="9"/>
        <v>11.979166666666668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28</v>
      </c>
      <c r="G67" s="105">
        <f t="shared" si="9"/>
        <v>14.583333333333334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25</v>
      </c>
      <c r="G68" s="105">
        <f t="shared" si="9"/>
        <v>13.020833333333334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26</v>
      </c>
      <c r="G69" s="105">
        <f t="shared" si="9"/>
        <v>13.541666666666666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61</v>
      </c>
      <c r="G70" s="105">
        <f t="shared" si="9"/>
        <v>31.770833333333332</v>
      </c>
    </row>
    <row r="71" spans="1:7" ht="12.75">
      <c r="A71" s="54" t="s">
        <v>252</v>
      </c>
      <c r="B71" s="103">
        <v>9</v>
      </c>
      <c r="C71" s="115">
        <f>(B71/$B$42)*100</f>
        <v>0.8379888268156425</v>
      </c>
      <c r="D71" s="41"/>
      <c r="E71" s="44" t="s">
        <v>220</v>
      </c>
      <c r="F71" s="103">
        <v>13</v>
      </c>
      <c r="G71" s="115">
        <f t="shared" si="9"/>
        <v>6.770833333333333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2002-05-15T15:06:12Z</cp:lastPrinted>
  <dcterms:created xsi:type="dcterms:W3CDTF">2001-10-15T13:22:32Z</dcterms:created>
  <dcterms:modified xsi:type="dcterms:W3CDTF">2002-06-13T12:21:03Z</dcterms:modified>
  <cp:category/>
  <cp:version/>
  <cp:contentType/>
  <cp:contentStatus/>
</cp:coreProperties>
</file>