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<sst xmlns="http://schemas.openxmlformats.org/spreadsheetml/2006/main" count="696" uniqueCount="437">
  <si>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</si>
  <si>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</si>
  <si>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</si>
  <si>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</si>
  <si>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</si>
  <si>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</si>
  <si>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</si>
  <si>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</si>
  <si>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</si>
  <si>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</si>
  <si>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</si>
  <si>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</si>
  <si>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</si>
  <si>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</si>
  <si>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</si>
  <si>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</si>
  <si>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</si>
  <si>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</si>
  <si>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</si>
  <si>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</si>
  <si>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</si>
  <si>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</si>
  <si>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</si>
  <si>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</si>
  <si>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</si>
  <si>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</si>
  <si>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</si>
  <si>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</si>
  <si>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</si>
  <si>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</si>
  <si>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</si>
  <si>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</si>
  <si>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</si>
  <si>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</si>
  <si>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</si>
  <si>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</si>
  <si>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</si>
  <si>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</si>
  <si>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</si>
  <si>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</si>
  <si>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</si>
  <si>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</si>
  <si>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</si>
  <si>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</si>
  <si>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</si>
  <si>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</si>
  <si>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</si>
  <si>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</si>
  <si>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</si>
  <si>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</si>
  <si>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</si>
  <si>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</si>
  <si>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</si>
  <si>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</si>
  <si>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</si>
  <si>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</si>
  <si>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</si>
  <si>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</si>
  <si>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</si>
  <si>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</si>
  <si>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</si>
  <si>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</si>
  <si>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</si>
  <si>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</si>
  <si>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</si>
  <si>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</si>
  <si>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</si>
  <si>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</si>
  <si>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</si>
  <si>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</si>
  <si>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</si>
  <si>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</si>
  <si>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</si>
  <si>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</si>
  <si>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</si>
  <si>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</si>
  <si>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</si>
  <si>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</si>
  <si>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</si>
  <si>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</si>
  <si>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</si>
  <si>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</si>
  <si>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</si>
  <si>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</si>
  <si>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</si>
  <si>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</si>
  <si>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</si>
  <si>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</si>
  <si>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</si>
  <si>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</si>
  <si>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</si>
  <si>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</si>
  <si>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</si>
  <si>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</si>
  <si>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</si>
  <si>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</si>
  <si>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</si>
  <si>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</si>
  <si>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</si>
  <si>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</si>
  <si>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</si>
  <si>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</si>
  <si>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</si>
  <si>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</si>
  <si>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</si>
  <si>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</si>
  <si>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</si>
  <si>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</si>
  <si>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</si>
  <si>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</si>
  <si>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</si>
  <si>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</si>
  <si>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</si>
  <si>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</si>
  <si>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</si>
  <si>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</si>
  <si>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</si>
  <si>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</si>
  <si>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</si>
  <si>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</si>
  <si>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</si>
  <si>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</si>
  <si>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</si>
  <si>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</si>
  <si>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</si>
  <si>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</si>
  <si>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</si>
  <si>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</si>
  <si>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</si>
  <si>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</si>
  <si>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</si>
  <si>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</si>
  <si>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</si>
  <si>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</si>
  <si>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</si>
  <si>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</si>
  <si>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</si>
  <si>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</si>
  <si>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</si>
  <si>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</si>
  <si>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</si>
  <si>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</si>
  <si>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</si>
  <si>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</si>
  <si>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</si>
  <si>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</si>
  <si>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</si>
  <si>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</si>
  <si>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</si>
  <si>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</si>
  <si>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</si>
  <si>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</si>
  <si>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</si>
  <si>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</si>
  <si>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</si>
  <si>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</si>
  <si>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</si>
  <si>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</si>
  <si>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</si>
  <si>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</si>
  <si>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</si>
  <si>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</si>
  <si>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</si>
  <si>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</si>
  <si>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</si>
  <si>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</si>
  <si>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</si>
  <si>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</si>
  <si>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</si>
  <si>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</si>
  <si>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</si>
  <si>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</si>
  <si>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</si>
  <si>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</si>
  <si>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</si>
  <si>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</si>
  <si>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</si>
  <si>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</si>
  <si>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</si>
  <si>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</si>
  <si>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</si>
  <si>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</si>
  <si>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</si>
  <si>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</si>
  <si>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</si>
  <si>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</si>
  <si>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</si>
  <si>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</si>
  <si>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</si>
  <si>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</si>
  <si>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</si>
  <si>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</si>
  <si>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</si>
  <si>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</si>
  <si>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</si>
  <si>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</si>
  <si>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</si>
  <si>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</si>
  <si>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</si>
  <si>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</si>
  <si>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</si>
  <si>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</si>
  <si>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</si>
  <si>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</si>
  <si>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</si>
  <si>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</si>
  <si>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</si>
  <si>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</si>
  <si>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</si>
  <si>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</si>
  <si>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</si>
  <si>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</si>
  <si>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</si>
  <si>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</si>
  <si>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</si>
  <si>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</si>
  <si>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</si>
  <si>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</si>
  <si>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</si>
  <si>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</si>
  <si>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</si>
  <si>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</si>
  <si>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</si>
  <si>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</si>
  <si>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</si>
  <si>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</si>
  <si>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</si>
  <si>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</si>
  <si>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</si>
  <si>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</si>
  <si>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</si>
  <si>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</si>
  <si>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</si>
  <si>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</si>
  <si>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</si>
  <si>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</si>
  <si>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</si>
  <si>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</si>
  <si>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</si>
  <si>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</si>
  <si>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</si>
  <si>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</si>
  <si>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</si>
  <si>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</si>
  <si>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</si>
  <si>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</si>
  <si>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</si>
  <si>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</si>
  <si>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</si>
  <si>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</si>
  <si>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</si>
  <si>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</si>
  <si>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</si>
  <si>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</si>
  <si>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</si>
  <si>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</si>
  <si>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</si>
  <si>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</si>
  <si>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</si>
  <si>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</si>
  <si>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</si>
  <si>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</si>
  <si>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</si>
  <si>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</si>
  <si>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</si>
  <si>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</si>
  <si>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</si>
  <si>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</si>
  <si>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</si>
  <si>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</si>
  <si>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</si>
  <si>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</si>
  <si>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</si>
  <si>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</si>
  <si>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</si>
  <si>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</si>
  <si>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</si>
  <si>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</si>
  <si>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</si>
  <si>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</si>
  <si>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</si>
  <si>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</si>
  <si>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</si>
  <si>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</si>
  <si>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</si>
  <si>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</si>
  <si>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</si>
  <si>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</si>
  <si>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</si>
  <si>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</si>
  <si>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</si>
  <si>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</si>
  <si>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</si>
  <si>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</si>
  <si>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</si>
  <si>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</si>
  <si>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</si>
  <si>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</si>
  <si>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</si>
  <si>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</si>
  <si>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</si>
  <si>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</si>
  <si>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</si>
  <si>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</si>
  <si>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</si>
  <si>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</si>
  <si>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</si>
  <si>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</si>
  <si>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</si>
  <si>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</si>
  <si>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</si>
  <si>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</si>
  <si>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</si>
  <si>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</si>
  <si>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</si>
  <si>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</si>
  <si>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</si>
  <si>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</si>
  <si>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</si>
  <si>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</si>
  <si>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</si>
  <si>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</si>
  <si>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</si>
  <si>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</si>
  <si>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</si>
  <si>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</si>
  <si>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</si>
  <si>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</si>
  <si>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</si>
  <si>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</si>
  <si>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</si>
  <si>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</si>
  <si>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</si>
  <si>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</si>
  <si>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</si>
  <si>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</si>
  <si>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</si>
  <si>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</si>
  <si>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</si>
  <si>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</si>
  <si>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</si>
  <si>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</si>
  <si>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</si>
  <si>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</si>
  <si>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</si>
  <si>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</si>
  <si>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</si>
  <si>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</si>
  <si>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</si>
  <si>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</si>
  <si>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</si>
  <si>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</si>
  <si>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</si>
  <si>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</si>
  <si>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</si>
  <si>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</si>
  <si>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</si>
  <si>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</si>
  <si>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</si>
  <si>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</si>
  <si>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</si>
  <si>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</si>
  <si>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</si>
  <si>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</si>
  <si>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</si>
  <si>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</si>
  <si>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</si>
  <si>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</si>
  <si>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</si>
  <si>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</si>
  <si>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</si>
  <si>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</si>
  <si>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</si>
  <si>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</si>
  <si>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</si>
  <si>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</si>
  <si>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</si>
  <si>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</si>
  <si>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</si>
  <si>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</si>
  <si>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</si>
  <si>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</si>
  <si>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</si>
  <si>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</si>
  <si>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</si>
  <si>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</si>
  <si>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</si>
  <si>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</si>
  <si>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</si>
  <si>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</si>
  <si>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</si>
  <si>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</si>
  <si>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</si>
  <si>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</si>
  <si>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</si>
  <si>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</si>
  <si>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Tuckerton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</si>
  <si>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Tuckerton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</si>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</sst>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3517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3517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1749</v>
      </c>
      <c r="C9" s="152">
        <f>(B9/$B$7)*100</f>
        <v>49.729883423372186</v>
      </c>
      <c r="D9" s="153"/>
      <c r="E9" s="153" t="s">
        <v>403</v>
      </c>
      <c r="F9" s="151">
        <v>109</v>
      </c>
      <c r="G9" s="154">
        <f t="shared" si="0"/>
        <v>3.0992323002559</v>
      </c>
    </row>
    <row r="10" spans="1:7" ht="12.75">
      <c r="A10" s="150" t="s">
        <v>404</v>
      </c>
      <c r="B10" s="151">
        <v>1768</v>
      </c>
      <c r="C10" s="152">
        <f>(B10/$B$7)*100</f>
        <v>50.270116576627814</v>
      </c>
      <c r="D10" s="153"/>
      <c r="E10" s="153" t="s">
        <v>405</v>
      </c>
      <c r="F10" s="151">
        <v>55</v>
      </c>
      <c r="G10" s="154">
        <f t="shared" si="0"/>
        <v>1.5638328120557292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32</v>
      </c>
      <c r="G11" s="154">
        <f t="shared" si="0"/>
        <v>0.9098663633778789</v>
      </c>
    </row>
    <row r="12" spans="1:7" ht="12.75">
      <c r="A12" s="150" t="s">
        <v>407</v>
      </c>
      <c r="B12" s="151">
        <v>209</v>
      </c>
      <c r="C12" s="152">
        <f aca="true" t="shared" si="1" ref="C12:C24">B12*100/B$7</f>
        <v>5.942564685811772</v>
      </c>
      <c r="D12" s="153"/>
      <c r="E12" s="153" t="s">
        <v>408</v>
      </c>
      <c r="F12" s="151">
        <v>4</v>
      </c>
      <c r="G12" s="154">
        <f t="shared" si="0"/>
        <v>0.11373329542223486</v>
      </c>
    </row>
    <row r="13" spans="1:7" ht="12.75">
      <c r="A13" s="150" t="s">
        <v>409</v>
      </c>
      <c r="B13" s="151">
        <v>257</v>
      </c>
      <c r="C13" s="152">
        <f t="shared" si="1"/>
        <v>7.30736423087859</v>
      </c>
      <c r="D13" s="153"/>
      <c r="E13" s="153" t="s">
        <v>410</v>
      </c>
      <c r="F13" s="151">
        <v>18</v>
      </c>
      <c r="G13" s="154">
        <f t="shared" si="0"/>
        <v>0.5117998294000569</v>
      </c>
    </row>
    <row r="14" spans="1:7" ht="12.75">
      <c r="A14" s="150" t="s">
        <v>411</v>
      </c>
      <c r="B14" s="151">
        <v>224</v>
      </c>
      <c r="C14" s="152">
        <f t="shared" si="1"/>
        <v>6.369064543645152</v>
      </c>
      <c r="D14" s="153"/>
      <c r="E14" s="153" t="s">
        <v>412</v>
      </c>
      <c r="F14" s="151">
        <v>3408</v>
      </c>
      <c r="G14" s="154">
        <f t="shared" si="0"/>
        <v>96.9007676997441</v>
      </c>
    </row>
    <row r="15" spans="1:7" ht="12.75">
      <c r="A15" s="150" t="s">
        <v>413</v>
      </c>
      <c r="B15" s="151">
        <v>207</v>
      </c>
      <c r="C15" s="152">
        <f t="shared" si="1"/>
        <v>5.885698038100654</v>
      </c>
      <c r="D15" s="153"/>
      <c r="E15" s="153" t="s">
        <v>414</v>
      </c>
      <c r="F15" s="151">
        <v>3342</v>
      </c>
      <c r="G15" s="154">
        <f t="shared" si="0"/>
        <v>95.02416832527723</v>
      </c>
    </row>
    <row r="16" spans="1:7" ht="12.75">
      <c r="A16" s="150" t="s">
        <v>415</v>
      </c>
      <c r="B16" s="151">
        <v>195</v>
      </c>
      <c r="C16" s="152">
        <f t="shared" si="1"/>
        <v>5.54449815183395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395</v>
      </c>
      <c r="C17" s="152">
        <f t="shared" si="1"/>
        <v>11.231162922945693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629</v>
      </c>
      <c r="C18" s="152">
        <f t="shared" si="1"/>
        <v>17.88456070514643</v>
      </c>
      <c r="D18" s="153"/>
      <c r="E18" s="144" t="s">
        <v>419</v>
      </c>
      <c r="F18" s="142">
        <v>3517</v>
      </c>
      <c r="G18" s="149">
        <v>100</v>
      </c>
    </row>
    <row r="19" spans="1:7" ht="12.75">
      <c r="A19" s="150" t="s">
        <v>420</v>
      </c>
      <c r="B19" s="151">
        <v>427</v>
      </c>
      <c r="C19" s="152">
        <f t="shared" si="1"/>
        <v>12.14102928632357</v>
      </c>
      <c r="D19" s="153"/>
      <c r="E19" s="153" t="s">
        <v>421</v>
      </c>
      <c r="F19" s="151">
        <v>3509</v>
      </c>
      <c r="G19" s="154">
        <f aca="true" t="shared" si="2" ref="G19:G30">F19*100/F$18</f>
        <v>99.77253340915553</v>
      </c>
    </row>
    <row r="20" spans="1:7" ht="12.75">
      <c r="A20" s="150" t="s">
        <v>422</v>
      </c>
      <c r="B20" s="151">
        <v>189</v>
      </c>
      <c r="C20" s="152">
        <f t="shared" si="1"/>
        <v>5.373898208700597</v>
      </c>
      <c r="D20" s="153"/>
      <c r="E20" s="153" t="s">
        <v>423</v>
      </c>
      <c r="F20" s="151">
        <v>1477</v>
      </c>
      <c r="G20" s="154">
        <f t="shared" si="2"/>
        <v>41.996019334660225</v>
      </c>
    </row>
    <row r="21" spans="1:7" ht="12.75">
      <c r="A21" s="150" t="s">
        <v>424</v>
      </c>
      <c r="B21" s="151">
        <v>194</v>
      </c>
      <c r="C21" s="152">
        <f t="shared" si="1"/>
        <v>5.516064827978391</v>
      </c>
      <c r="D21" s="153"/>
      <c r="E21" s="153" t="s">
        <v>425</v>
      </c>
      <c r="F21" s="151">
        <v>739</v>
      </c>
      <c r="G21" s="154">
        <f t="shared" si="2"/>
        <v>21.01222632925789</v>
      </c>
    </row>
    <row r="22" spans="1:7" ht="12.75">
      <c r="A22" s="150" t="s">
        <v>426</v>
      </c>
      <c r="B22" s="151">
        <v>315</v>
      </c>
      <c r="C22" s="152">
        <f t="shared" si="1"/>
        <v>8.956497014500995</v>
      </c>
      <c r="D22" s="153"/>
      <c r="E22" s="153" t="s">
        <v>427</v>
      </c>
      <c r="F22" s="151">
        <v>983</v>
      </c>
      <c r="G22" s="154">
        <f t="shared" si="2"/>
        <v>27.949957350014216</v>
      </c>
    </row>
    <row r="23" spans="1:7" ht="12.75">
      <c r="A23" s="150" t="s">
        <v>428</v>
      </c>
      <c r="B23" s="151">
        <v>214</v>
      </c>
      <c r="C23" s="152">
        <f t="shared" si="1"/>
        <v>6.084731305089565</v>
      </c>
      <c r="D23" s="153"/>
      <c r="E23" s="153" t="s">
        <v>429</v>
      </c>
      <c r="F23" s="151">
        <v>752</v>
      </c>
      <c r="G23" s="154">
        <f t="shared" si="2"/>
        <v>21.381859539380155</v>
      </c>
    </row>
    <row r="24" spans="1:7" ht="12.75">
      <c r="A24" s="150" t="s">
        <v>430</v>
      </c>
      <c r="B24" s="151">
        <v>62</v>
      </c>
      <c r="C24" s="152">
        <f t="shared" si="1"/>
        <v>1.7628660790446402</v>
      </c>
      <c r="D24" s="153"/>
      <c r="E24" s="153" t="s">
        <v>431</v>
      </c>
      <c r="F24" s="151">
        <v>137</v>
      </c>
      <c r="G24" s="154">
        <f t="shared" si="2"/>
        <v>3.895365368211544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42</v>
      </c>
      <c r="G25" s="154">
        <f t="shared" si="2"/>
        <v>1.194199601933466</v>
      </c>
    </row>
    <row r="26" spans="1:7" ht="12.75">
      <c r="A26" s="150" t="s">
        <v>433</v>
      </c>
      <c r="B26" s="156">
        <v>39.2</v>
      </c>
      <c r="C26" s="157" t="s">
        <v>261</v>
      </c>
      <c r="D26" s="153"/>
      <c r="E26" s="158" t="s">
        <v>434</v>
      </c>
      <c r="F26" s="159">
        <v>173</v>
      </c>
      <c r="G26" s="154">
        <f t="shared" si="2"/>
        <v>4.918965027011658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92</v>
      </c>
      <c r="G27" s="154">
        <f t="shared" si="2"/>
        <v>2.615865794711402</v>
      </c>
    </row>
    <row r="28" spans="1:7" ht="12.75">
      <c r="A28" s="150" t="s">
        <v>262</v>
      </c>
      <c r="B28" s="151">
        <v>2708</v>
      </c>
      <c r="C28" s="152">
        <f aca="true" t="shared" si="3" ref="C28:C35">B28*100/B$7</f>
        <v>76.997441000853</v>
      </c>
      <c r="D28" s="153"/>
      <c r="E28" s="153" t="s">
        <v>436</v>
      </c>
      <c r="F28" s="151">
        <v>8</v>
      </c>
      <c r="G28" s="154">
        <f t="shared" si="2"/>
        <v>0.2274665908444697</v>
      </c>
    </row>
    <row r="29" spans="1:7" ht="12.75">
      <c r="A29" s="150" t="s">
        <v>0</v>
      </c>
      <c r="B29" s="151">
        <v>1313</v>
      </c>
      <c r="C29" s="152">
        <f t="shared" si="3"/>
        <v>37.33295422234859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1395</v>
      </c>
      <c r="C30" s="152">
        <f t="shared" si="3"/>
        <v>39.664486778504404</v>
      </c>
      <c r="D30" s="153"/>
      <c r="E30" s="153" t="s">
        <v>3</v>
      </c>
      <c r="F30" s="151">
        <v>8</v>
      </c>
      <c r="G30" s="154">
        <f t="shared" si="2"/>
        <v>0.2274665908444697</v>
      </c>
    </row>
    <row r="31" spans="1:7" ht="12.75">
      <c r="A31" s="150" t="s">
        <v>4</v>
      </c>
      <c r="B31" s="151">
        <v>2579</v>
      </c>
      <c r="C31" s="152">
        <f t="shared" si="3"/>
        <v>73.32954222348593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710</v>
      </c>
      <c r="C32" s="152">
        <f t="shared" si="3"/>
        <v>20.18765993744669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591</v>
      </c>
      <c r="C33" s="152">
        <f t="shared" si="3"/>
        <v>16.8040943986352</v>
      </c>
      <c r="D33" s="153"/>
      <c r="E33" s="144" t="s">
        <v>8</v>
      </c>
      <c r="F33" s="142">
        <v>1477</v>
      </c>
      <c r="G33" s="149">
        <v>100</v>
      </c>
    </row>
    <row r="34" spans="1:7" ht="12.75">
      <c r="A34" s="150" t="s">
        <v>0</v>
      </c>
      <c r="B34" s="151">
        <v>264</v>
      </c>
      <c r="C34" s="152">
        <f t="shared" si="3"/>
        <v>7.506397497867501</v>
      </c>
      <c r="D34" s="153"/>
      <c r="E34" s="153" t="s">
        <v>9</v>
      </c>
      <c r="F34" s="151">
        <v>921</v>
      </c>
      <c r="G34" s="154">
        <f aca="true" t="shared" si="4" ref="G34:G42">F34*100/F$33</f>
        <v>62.35612728503724</v>
      </c>
    </row>
    <row r="35" spans="1:7" ht="12.75">
      <c r="A35" s="150" t="s">
        <v>2</v>
      </c>
      <c r="B35" s="151">
        <v>327</v>
      </c>
      <c r="C35" s="152">
        <f t="shared" si="3"/>
        <v>9.2976969007677</v>
      </c>
      <c r="D35" s="153"/>
      <c r="E35" s="153" t="s">
        <v>10</v>
      </c>
      <c r="F35" s="151">
        <v>415</v>
      </c>
      <c r="G35" s="154">
        <f t="shared" si="4"/>
        <v>28.09749492213947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739</v>
      </c>
      <c r="G36" s="154">
        <f t="shared" si="4"/>
        <v>50.03385240352065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315</v>
      </c>
      <c r="G37" s="154">
        <f t="shared" si="4"/>
        <v>21.327014218009477</v>
      </c>
    </row>
    <row r="38" spans="1:7" ht="12.75">
      <c r="A38" s="164" t="s">
        <v>13</v>
      </c>
      <c r="B38" s="151">
        <v>3470</v>
      </c>
      <c r="C38" s="152">
        <f aca="true" t="shared" si="5" ref="C38:C56">B38*100/B$7</f>
        <v>98.66363377878874</v>
      </c>
      <c r="D38" s="153"/>
      <c r="E38" s="153" t="s">
        <v>14</v>
      </c>
      <c r="F38" s="151">
        <v>131</v>
      </c>
      <c r="G38" s="154">
        <f t="shared" si="4"/>
        <v>8.86932972241029</v>
      </c>
    </row>
    <row r="39" spans="1:7" ht="12.75">
      <c r="A39" s="150" t="s">
        <v>15</v>
      </c>
      <c r="B39" s="151">
        <v>3408</v>
      </c>
      <c r="C39" s="152">
        <f t="shared" si="5"/>
        <v>96.9007676997441</v>
      </c>
      <c r="D39" s="153"/>
      <c r="E39" s="153" t="s">
        <v>10</v>
      </c>
      <c r="F39" s="151">
        <v>69</v>
      </c>
      <c r="G39" s="154">
        <f t="shared" si="4"/>
        <v>4.671631685849695</v>
      </c>
    </row>
    <row r="40" spans="1:7" ht="12.75">
      <c r="A40" s="150" t="s">
        <v>16</v>
      </c>
      <c r="B40" s="151">
        <v>14</v>
      </c>
      <c r="C40" s="152">
        <f t="shared" si="5"/>
        <v>0.398066533977822</v>
      </c>
      <c r="D40" s="153"/>
      <c r="E40" s="153" t="s">
        <v>17</v>
      </c>
      <c r="F40" s="151">
        <v>556</v>
      </c>
      <c r="G40" s="154">
        <f t="shared" si="4"/>
        <v>37.64387271496276</v>
      </c>
    </row>
    <row r="41" spans="1:7" ht="12.75">
      <c r="A41" s="150" t="s">
        <v>18</v>
      </c>
      <c r="B41" s="151">
        <v>10</v>
      </c>
      <c r="C41" s="152">
        <f t="shared" si="5"/>
        <v>0.2843332385555872</v>
      </c>
      <c r="D41" s="153"/>
      <c r="E41" s="153" t="s">
        <v>19</v>
      </c>
      <c r="F41" s="151">
        <v>467</v>
      </c>
      <c r="G41" s="154">
        <f t="shared" si="4"/>
        <v>31.61814488828707</v>
      </c>
    </row>
    <row r="42" spans="1:7" ht="12.75">
      <c r="A42" s="150" t="s">
        <v>20</v>
      </c>
      <c r="B42" s="151">
        <v>19</v>
      </c>
      <c r="C42" s="152">
        <f t="shared" si="5"/>
        <v>0.5402331532556156</v>
      </c>
      <c r="D42" s="153"/>
      <c r="E42" s="153" t="s">
        <v>21</v>
      </c>
      <c r="F42" s="151">
        <v>229</v>
      </c>
      <c r="G42" s="154">
        <f t="shared" si="4"/>
        <v>15.504400812457684</v>
      </c>
    </row>
    <row r="43" spans="1:7" ht="12.75">
      <c r="A43" s="150" t="s">
        <v>22</v>
      </c>
      <c r="B43" s="151">
        <v>0</v>
      </c>
      <c r="C43" s="152">
        <f t="shared" si="5"/>
        <v>0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4</v>
      </c>
      <c r="C44" s="152">
        <f t="shared" si="5"/>
        <v>0.11373329542223486</v>
      </c>
      <c r="D44" s="153"/>
      <c r="E44" s="153" t="s">
        <v>24</v>
      </c>
      <c r="F44" s="161">
        <v>441</v>
      </c>
      <c r="G44" s="165">
        <f>F44*100/F33</f>
        <v>29.85781990521327</v>
      </c>
    </row>
    <row r="45" spans="1:7" ht="12.75">
      <c r="A45" s="150" t="s">
        <v>25</v>
      </c>
      <c r="B45" s="151">
        <v>5</v>
      </c>
      <c r="C45" s="152">
        <f t="shared" si="5"/>
        <v>0.1421666192777936</v>
      </c>
      <c r="D45" s="153"/>
      <c r="E45" s="153" t="s">
        <v>26</v>
      </c>
      <c r="F45" s="161">
        <v>452</v>
      </c>
      <c r="G45" s="165">
        <f>F45*100/F33</f>
        <v>30.60257278266757</v>
      </c>
    </row>
    <row r="46" spans="1:7" ht="12.75">
      <c r="A46" s="150" t="s">
        <v>27</v>
      </c>
      <c r="B46" s="151">
        <v>6</v>
      </c>
      <c r="C46" s="152">
        <f t="shared" si="5"/>
        <v>0.17059994313335228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3</v>
      </c>
      <c r="C47" s="152">
        <f t="shared" si="5"/>
        <v>0.08529997156667614</v>
      </c>
      <c r="D47" s="153"/>
      <c r="E47" s="153" t="s">
        <v>29</v>
      </c>
      <c r="F47" s="166">
        <v>2.38</v>
      </c>
      <c r="G47" s="167" t="s">
        <v>261</v>
      </c>
    </row>
    <row r="48" spans="1:7" ht="12.75">
      <c r="A48" s="150" t="s">
        <v>30</v>
      </c>
      <c r="B48" s="151">
        <v>1</v>
      </c>
      <c r="C48" s="152">
        <f t="shared" si="5"/>
        <v>0.028433323855558714</v>
      </c>
      <c r="D48" s="153"/>
      <c r="E48" s="153" t="s">
        <v>31</v>
      </c>
      <c r="F48" s="146">
        <v>3.02</v>
      </c>
      <c r="G48" s="167" t="s">
        <v>261</v>
      </c>
    </row>
    <row r="49" spans="1:7" ht="14.25">
      <c r="A49" s="150" t="s">
        <v>32</v>
      </c>
      <c r="B49" s="151">
        <v>0</v>
      </c>
      <c r="C49" s="152">
        <f t="shared" si="5"/>
        <v>0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1971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1477</v>
      </c>
      <c r="G52" s="154">
        <f>F52*100/F$51</f>
        <v>74.93658041603247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494</v>
      </c>
      <c r="G53" s="154">
        <f>F53*100/F$51</f>
        <v>25.06341958396753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405</v>
      </c>
      <c r="G54" s="154">
        <f>F54*100/F$51</f>
        <v>20.54794520547945</v>
      </c>
    </row>
    <row r="55" spans="1:7" ht="12.75">
      <c r="A55" s="150" t="s">
        <v>43</v>
      </c>
      <c r="B55" s="151">
        <v>19</v>
      </c>
      <c r="C55" s="152">
        <f t="shared" si="5"/>
        <v>0.5402331532556156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47</v>
      </c>
      <c r="C56" s="152">
        <f t="shared" si="5"/>
        <v>1.3363662212112597</v>
      </c>
      <c r="D56" s="153"/>
      <c r="E56" s="153" t="s">
        <v>45</v>
      </c>
      <c r="F56" s="168">
        <v>2.5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3.4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3433</v>
      </c>
      <c r="C60" s="169">
        <f>B60*100/B7</f>
        <v>97.61160079613306</v>
      </c>
      <c r="D60" s="153"/>
      <c r="E60" s="144" t="s">
        <v>51</v>
      </c>
      <c r="F60" s="142">
        <v>1477</v>
      </c>
      <c r="G60" s="149">
        <v>100</v>
      </c>
    </row>
    <row r="61" spans="1:7" ht="12.75">
      <c r="A61" s="150" t="s">
        <v>52</v>
      </c>
      <c r="B61" s="161">
        <v>20</v>
      </c>
      <c r="C61" s="169">
        <f>B61*100/B7</f>
        <v>0.5686664771111744</v>
      </c>
      <c r="D61" s="153"/>
      <c r="E61" s="153" t="s">
        <v>53</v>
      </c>
      <c r="F61" s="151">
        <v>1075</v>
      </c>
      <c r="G61" s="154">
        <f>F61*100/F$60</f>
        <v>72.78266756939743</v>
      </c>
    </row>
    <row r="62" spans="1:7" ht="12.75">
      <c r="A62" s="150" t="s">
        <v>54</v>
      </c>
      <c r="B62" s="161">
        <v>18</v>
      </c>
      <c r="C62" s="169">
        <f>B62*100/B7</f>
        <v>0.5117998294000569</v>
      </c>
      <c r="D62" s="153"/>
      <c r="E62" s="153" t="s">
        <v>55</v>
      </c>
      <c r="F62" s="151">
        <v>402</v>
      </c>
      <c r="G62" s="154">
        <f>F62*100/F$60</f>
        <v>27.21733243060257</v>
      </c>
    </row>
    <row r="63" spans="1:7" ht="12.75">
      <c r="A63" s="150" t="s">
        <v>56</v>
      </c>
      <c r="B63" s="161">
        <v>46</v>
      </c>
      <c r="C63" s="169">
        <f>B63*100/B7</f>
        <v>1.307932897355701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0</v>
      </c>
      <c r="C64" s="169">
        <f>B64*100/B7</f>
        <v>0</v>
      </c>
      <c r="D64" s="153"/>
      <c r="E64" s="153" t="s">
        <v>58</v>
      </c>
      <c r="F64" s="166">
        <v>2.44</v>
      </c>
      <c r="G64" s="167" t="s">
        <v>261</v>
      </c>
    </row>
    <row r="65" spans="1:7" ht="13.5" thickBot="1">
      <c r="A65" s="172" t="s">
        <v>59</v>
      </c>
      <c r="B65" s="173">
        <v>47</v>
      </c>
      <c r="C65" s="174">
        <f>B65*100/B7</f>
        <v>1.3363662212112597</v>
      </c>
      <c r="D65" s="175"/>
      <c r="E65" s="175" t="s">
        <v>60</v>
      </c>
      <c r="F65" s="176">
        <v>2.22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3443</v>
      </c>
      <c r="G9" s="33">
        <f>(F9/$F$9)*100</f>
        <v>100</v>
      </c>
    </row>
    <row r="10" spans="1:7" ht="12.75">
      <c r="A10" s="29" t="s">
        <v>269</v>
      </c>
      <c r="B10" s="93">
        <v>732</v>
      </c>
      <c r="C10" s="33">
        <f aca="true" t="shared" si="0" ref="C10:C15">(B10/$B$10)*100</f>
        <v>100</v>
      </c>
      <c r="E10" s="34" t="s">
        <v>270</v>
      </c>
      <c r="F10" s="97">
        <v>3349</v>
      </c>
      <c r="G10" s="84">
        <f aca="true" t="shared" si="1" ref="G10:G16">(F10/$F$9)*100</f>
        <v>97.26982282892827</v>
      </c>
    </row>
    <row r="11" spans="1:8" ht="12.75">
      <c r="A11" s="36" t="s">
        <v>271</v>
      </c>
      <c r="B11" s="98">
        <v>99</v>
      </c>
      <c r="C11" s="35">
        <f t="shared" si="0"/>
        <v>13.524590163934427</v>
      </c>
      <c r="E11" s="34" t="s">
        <v>272</v>
      </c>
      <c r="F11" s="97">
        <v>3335</v>
      </c>
      <c r="G11" s="84">
        <f t="shared" si="1"/>
        <v>96.8632006970665</v>
      </c>
      <c r="H11" s="15" t="s">
        <v>250</v>
      </c>
    </row>
    <row r="12" spans="1:8" ht="12.75">
      <c r="A12" s="36" t="s">
        <v>273</v>
      </c>
      <c r="B12" s="98">
        <v>27</v>
      </c>
      <c r="C12" s="35">
        <f t="shared" si="0"/>
        <v>3.6885245901639343</v>
      </c>
      <c r="E12" s="34" t="s">
        <v>274</v>
      </c>
      <c r="F12" s="97">
        <v>2369</v>
      </c>
      <c r="G12" s="84">
        <f t="shared" si="1"/>
        <v>68.80627359860587</v>
      </c>
      <c r="H12" s="15" t="s">
        <v>250</v>
      </c>
    </row>
    <row r="13" spans="1:7" ht="12.75">
      <c r="A13" s="36" t="s">
        <v>275</v>
      </c>
      <c r="B13" s="98">
        <v>356</v>
      </c>
      <c r="C13" s="35">
        <f t="shared" si="0"/>
        <v>48.63387978142077</v>
      </c>
      <c r="E13" s="34" t="s">
        <v>276</v>
      </c>
      <c r="F13" s="97">
        <v>966</v>
      </c>
      <c r="G13" s="84">
        <f t="shared" si="1"/>
        <v>28.056927098460644</v>
      </c>
    </row>
    <row r="14" spans="1:7" ht="12.75">
      <c r="A14" s="36" t="s">
        <v>277</v>
      </c>
      <c r="B14" s="98">
        <v>108</v>
      </c>
      <c r="C14" s="35">
        <f t="shared" si="0"/>
        <v>14.754098360655737</v>
      </c>
      <c r="E14" s="34" t="s">
        <v>166</v>
      </c>
      <c r="F14" s="97">
        <v>14</v>
      </c>
      <c r="G14" s="84">
        <f t="shared" si="1"/>
        <v>0.4066221318617485</v>
      </c>
    </row>
    <row r="15" spans="1:7" ht="12.75">
      <c r="A15" s="36" t="s">
        <v>324</v>
      </c>
      <c r="B15" s="97">
        <v>142</v>
      </c>
      <c r="C15" s="35">
        <f t="shared" si="0"/>
        <v>19.398907103825135</v>
      </c>
      <c r="E15" s="34" t="s">
        <v>278</v>
      </c>
      <c r="F15" s="97">
        <v>94</v>
      </c>
      <c r="G15" s="84">
        <f t="shared" si="1"/>
        <v>2.7301771710717397</v>
      </c>
    </row>
    <row r="16" spans="1:7" ht="12.75">
      <c r="A16" s="36"/>
      <c r="B16" s="93" t="s">
        <v>250</v>
      </c>
      <c r="C16" s="10"/>
      <c r="E16" s="34" t="s">
        <v>279</v>
      </c>
      <c r="F16" s="98">
        <v>36</v>
      </c>
      <c r="G16" s="84">
        <f t="shared" si="1"/>
        <v>1.0455997676444961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</v>
      </c>
      <c r="G17" s="84">
        <f>(F17/$F$9)*100</f>
        <v>1.5103107754864944</v>
      </c>
    </row>
    <row r="18" spans="1:7" ht="12.75">
      <c r="A18" s="29" t="s">
        <v>282</v>
      </c>
      <c r="B18" s="93">
        <v>2408</v>
      </c>
      <c r="C18" s="33">
        <f>(B18/$B$18)*100</f>
        <v>100</v>
      </c>
      <c r="E18" s="34" t="s">
        <v>283</v>
      </c>
      <c r="F18" s="97">
        <v>42</v>
      </c>
      <c r="G18" s="84">
        <f>(F18/$F$9)*100</f>
        <v>1.2198663955852456</v>
      </c>
    </row>
    <row r="19" spans="1:7" ht="12.75">
      <c r="A19" s="36" t="s">
        <v>284</v>
      </c>
      <c r="B19" s="97">
        <v>106</v>
      </c>
      <c r="C19" s="84">
        <f aca="true" t="shared" si="2" ref="C19:C25">(B19/$B$18)*100</f>
        <v>4.401993355481728</v>
      </c>
      <c r="E19" s="34"/>
      <c r="F19" s="97" t="s">
        <v>250</v>
      </c>
      <c r="G19" s="84"/>
    </row>
    <row r="20" spans="1:7" ht="12.75">
      <c r="A20" s="36" t="s">
        <v>285</v>
      </c>
      <c r="B20" s="97">
        <v>266</v>
      </c>
      <c r="C20" s="84">
        <f t="shared" si="2"/>
        <v>11.046511627906977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1125</v>
      </c>
      <c r="C21" s="84">
        <f t="shared" si="2"/>
        <v>46.71926910299003</v>
      </c>
      <c r="E21" s="38" t="s">
        <v>167</v>
      </c>
      <c r="F21" s="80">
        <v>94</v>
      </c>
      <c r="G21" s="33">
        <f>(F21/$F$21)*100</f>
        <v>100</v>
      </c>
    </row>
    <row r="22" spans="1:7" ht="12.75">
      <c r="A22" s="36" t="s">
        <v>302</v>
      </c>
      <c r="B22" s="97">
        <v>431</v>
      </c>
      <c r="C22" s="84">
        <f t="shared" si="2"/>
        <v>17.898671096345513</v>
      </c>
      <c r="E22" s="34" t="s">
        <v>303</v>
      </c>
      <c r="F22" s="97">
        <v>67</v>
      </c>
      <c r="G22" s="84">
        <f aca="true" t="shared" si="3" ref="G22:G27">(F22/$F$21)*100</f>
        <v>71.27659574468085</v>
      </c>
    </row>
    <row r="23" spans="1:7" ht="12.75">
      <c r="A23" s="36" t="s">
        <v>304</v>
      </c>
      <c r="B23" s="97">
        <v>156</v>
      </c>
      <c r="C23" s="84">
        <f t="shared" si="2"/>
        <v>6.4784053156146175</v>
      </c>
      <c r="E23" s="34" t="s">
        <v>305</v>
      </c>
      <c r="F23" s="97">
        <v>14</v>
      </c>
      <c r="G23" s="84">
        <f t="shared" si="3"/>
        <v>14.893617021276595</v>
      </c>
    </row>
    <row r="24" spans="1:7" ht="12.75">
      <c r="A24" s="36" t="s">
        <v>306</v>
      </c>
      <c r="B24" s="97">
        <v>220</v>
      </c>
      <c r="C24" s="84">
        <f t="shared" si="2"/>
        <v>9.136212624584719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104</v>
      </c>
      <c r="C25" s="84">
        <f t="shared" si="2"/>
        <v>4.318936877076411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13</v>
      </c>
      <c r="G26" s="84">
        <f t="shared" si="3"/>
        <v>13.829787234042554</v>
      </c>
    </row>
    <row r="27" spans="1:7" ht="12.75">
      <c r="A27" s="36" t="s">
        <v>311</v>
      </c>
      <c r="B27" s="108">
        <v>84.6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13.5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3194</v>
      </c>
      <c r="G30" s="33">
        <f>(F30/$F$30)*100</f>
        <v>100</v>
      </c>
      <c r="J30" s="39"/>
    </row>
    <row r="31" spans="1:10" ht="12.75">
      <c r="A31" s="95" t="s">
        <v>296</v>
      </c>
      <c r="B31" s="93">
        <v>2780</v>
      </c>
      <c r="C31" s="33">
        <f>(B31/$B$31)*100</f>
        <v>100</v>
      </c>
      <c r="E31" s="34" t="s">
        <v>317</v>
      </c>
      <c r="F31" s="97">
        <v>2987</v>
      </c>
      <c r="G31" s="101">
        <f>(F31/$F$30)*100</f>
        <v>93.51909830932999</v>
      </c>
      <c r="J31" s="39"/>
    </row>
    <row r="32" spans="1:10" ht="12.75">
      <c r="A32" s="36" t="s">
        <v>318</v>
      </c>
      <c r="B32" s="97">
        <v>630</v>
      </c>
      <c r="C32" s="10">
        <f>(B32/$B$31)*100</f>
        <v>22.66187050359712</v>
      </c>
      <c r="E32" s="34" t="s">
        <v>319</v>
      </c>
      <c r="F32" s="97">
        <v>207</v>
      </c>
      <c r="G32" s="101">
        <f aca="true" t="shared" si="4" ref="G32:G39">(F32/$F$30)*100</f>
        <v>6.480901690670006</v>
      </c>
      <c r="J32" s="39"/>
    </row>
    <row r="33" spans="1:10" ht="12.75">
      <c r="A33" s="36" t="s">
        <v>320</v>
      </c>
      <c r="B33" s="97">
        <v>1495</v>
      </c>
      <c r="C33" s="10">
        <f aca="true" t="shared" si="5" ref="C33:C38">(B33/$B$31)*100</f>
        <v>53.776978417266186</v>
      </c>
      <c r="E33" s="34" t="s">
        <v>321</v>
      </c>
      <c r="F33" s="97">
        <v>47</v>
      </c>
      <c r="G33" s="101">
        <f t="shared" si="4"/>
        <v>1.4715090795241077</v>
      </c>
      <c r="J33" s="39"/>
    </row>
    <row r="34" spans="1:7" ht="12.75">
      <c r="A34" s="36" t="s">
        <v>322</v>
      </c>
      <c r="B34" s="97">
        <v>49</v>
      </c>
      <c r="C34" s="10">
        <f t="shared" si="5"/>
        <v>1.7625899280575539</v>
      </c>
      <c r="E34" s="34" t="s">
        <v>323</v>
      </c>
      <c r="F34" s="97">
        <v>132</v>
      </c>
      <c r="G34" s="101">
        <f t="shared" si="4"/>
        <v>4.132748904195367</v>
      </c>
    </row>
    <row r="35" spans="1:7" ht="12.75">
      <c r="A35" s="36" t="s">
        <v>325</v>
      </c>
      <c r="B35" s="97">
        <v>269</v>
      </c>
      <c r="C35" s="10">
        <f t="shared" si="5"/>
        <v>9.676258992805757</v>
      </c>
      <c r="E35" s="34" t="s">
        <v>321</v>
      </c>
      <c r="F35" s="97">
        <v>37</v>
      </c>
      <c r="G35" s="101">
        <f t="shared" si="4"/>
        <v>1.158422041327489</v>
      </c>
    </row>
    <row r="36" spans="1:7" ht="12.75">
      <c r="A36" s="36" t="s">
        <v>297</v>
      </c>
      <c r="B36" s="97">
        <v>215</v>
      </c>
      <c r="C36" s="10">
        <f t="shared" si="5"/>
        <v>7.7338129496402885</v>
      </c>
      <c r="E36" s="34" t="s">
        <v>327</v>
      </c>
      <c r="F36" s="97">
        <v>61</v>
      </c>
      <c r="G36" s="101">
        <f t="shared" si="4"/>
        <v>1.909830932999374</v>
      </c>
    </row>
    <row r="37" spans="1:7" ht="12.75">
      <c r="A37" s="36" t="s">
        <v>326</v>
      </c>
      <c r="B37" s="97">
        <v>337</v>
      </c>
      <c r="C37" s="10">
        <f t="shared" si="5"/>
        <v>12.122302158273381</v>
      </c>
      <c r="E37" s="34" t="s">
        <v>321</v>
      </c>
      <c r="F37" s="97">
        <v>10</v>
      </c>
      <c r="G37" s="101">
        <f t="shared" si="4"/>
        <v>0.31308703819661865</v>
      </c>
    </row>
    <row r="38" spans="1:7" ht="12.75">
      <c r="A38" s="36" t="s">
        <v>297</v>
      </c>
      <c r="B38" s="97">
        <v>196</v>
      </c>
      <c r="C38" s="10">
        <f t="shared" si="5"/>
        <v>7.0503597122302155</v>
      </c>
      <c r="E38" s="34" t="s">
        <v>259</v>
      </c>
      <c r="F38" s="97">
        <v>6</v>
      </c>
      <c r="G38" s="101">
        <f t="shared" si="4"/>
        <v>0.18785222291797118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76</v>
      </c>
      <c r="C42" s="33">
        <f>(B42/$B$42)*100</f>
        <v>100</v>
      </c>
      <c r="E42" s="31" t="s">
        <v>268</v>
      </c>
      <c r="F42" s="80">
        <v>3443</v>
      </c>
      <c r="G42" s="99">
        <f>(F42/$F$42)*100</f>
        <v>100</v>
      </c>
      <c r="I42" s="39"/>
    </row>
    <row r="43" spans="1:7" ht="12.75">
      <c r="A43" s="36" t="s">
        <v>301</v>
      </c>
      <c r="B43" s="98">
        <v>40</v>
      </c>
      <c r="C43" s="102">
        <f>(B43/$B$42)*100</f>
        <v>52.63157894736842</v>
      </c>
      <c r="E43" s="60" t="s">
        <v>168</v>
      </c>
      <c r="F43" s="106">
        <v>4264</v>
      </c>
      <c r="G43" s="107">
        <f aca="true" t="shared" si="6" ref="G43:G71">(F43/$F$42)*100</f>
        <v>123.84548358989254</v>
      </c>
    </row>
    <row r="44" spans="1:7" ht="12.75">
      <c r="A44" s="36"/>
      <c r="B44" s="93" t="s">
        <v>250</v>
      </c>
      <c r="C44" s="10"/>
      <c r="E44" s="1" t="s">
        <v>329</v>
      </c>
      <c r="F44" s="97">
        <v>14</v>
      </c>
      <c r="G44" s="101">
        <f t="shared" si="6"/>
        <v>0.4066221318617485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0.7261109497531223</v>
      </c>
    </row>
    <row r="46" spans="1:7" ht="12.75">
      <c r="A46" s="29" t="s">
        <v>331</v>
      </c>
      <c r="B46" s="93">
        <v>2675</v>
      </c>
      <c r="C46" s="33">
        <f>(B46/$B$46)*100</f>
        <v>100</v>
      </c>
      <c r="E46" s="1" t="s">
        <v>332</v>
      </c>
      <c r="F46" s="97">
        <v>34</v>
      </c>
      <c r="G46" s="101">
        <f t="shared" si="6"/>
        <v>0.9875108916642463</v>
      </c>
    </row>
    <row r="47" spans="1:7" ht="12.75">
      <c r="A47" s="36" t="s">
        <v>333</v>
      </c>
      <c r="B47" s="97">
        <v>383</v>
      </c>
      <c r="C47" s="10">
        <f>(B47/$B$46)*100</f>
        <v>14.317757009345794</v>
      </c>
      <c r="E47" s="1" t="s">
        <v>334</v>
      </c>
      <c r="F47" s="97">
        <v>49</v>
      </c>
      <c r="G47" s="101">
        <f t="shared" si="6"/>
        <v>1.4231774615161197</v>
      </c>
    </row>
    <row r="48" spans="1:7" ht="12.75">
      <c r="A48" s="36"/>
      <c r="B48" s="93" t="s">
        <v>250</v>
      </c>
      <c r="C48" s="10"/>
      <c r="E48" s="1" t="s">
        <v>335</v>
      </c>
      <c r="F48" s="97">
        <v>362</v>
      </c>
      <c r="G48" s="101">
        <f t="shared" si="6"/>
        <v>10.51408655242521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66</v>
      </c>
      <c r="G49" s="101">
        <f t="shared" si="6"/>
        <v>1.9169329073482428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0.20331106593087425</v>
      </c>
    </row>
    <row r="51" spans="1:7" ht="12.75">
      <c r="A51" s="5" t="s">
        <v>338</v>
      </c>
      <c r="B51" s="93">
        <v>605</v>
      </c>
      <c r="C51" s="33">
        <f>(B51/$B$51)*100</f>
        <v>100</v>
      </c>
      <c r="E51" s="1" t="s">
        <v>339</v>
      </c>
      <c r="F51" s="97">
        <v>871</v>
      </c>
      <c r="G51" s="101">
        <f t="shared" si="6"/>
        <v>25.29770548939878</v>
      </c>
    </row>
    <row r="52" spans="1:7" ht="12.75">
      <c r="A52" s="4" t="s">
        <v>340</v>
      </c>
      <c r="B52" s="98">
        <v>73</v>
      </c>
      <c r="C52" s="10">
        <f>(B52/$B$51)*100</f>
        <v>12.066115702479339</v>
      </c>
      <c r="E52" s="1" t="s">
        <v>341</v>
      </c>
      <c r="F52" s="97">
        <v>20</v>
      </c>
      <c r="G52" s="101">
        <f t="shared" si="6"/>
        <v>0.5808887598024978</v>
      </c>
    </row>
    <row r="53" spans="1:7" ht="12.75">
      <c r="A53" s="4"/>
      <c r="B53" s="93" t="s">
        <v>250</v>
      </c>
      <c r="C53" s="10"/>
      <c r="E53" s="1" t="s">
        <v>342</v>
      </c>
      <c r="F53" s="97">
        <v>69</v>
      </c>
      <c r="G53" s="101">
        <f t="shared" si="6"/>
        <v>2.0040662213186176</v>
      </c>
    </row>
    <row r="54" spans="1:7" ht="14.25">
      <c r="A54" s="5" t="s">
        <v>343</v>
      </c>
      <c r="B54" s="93">
        <v>1963</v>
      </c>
      <c r="C54" s="33">
        <f>(B54/$B$54)*100</f>
        <v>100</v>
      </c>
      <c r="E54" s="1" t="s">
        <v>201</v>
      </c>
      <c r="F54" s="97">
        <v>934</v>
      </c>
      <c r="G54" s="101">
        <f t="shared" si="6"/>
        <v>27.127505082776647</v>
      </c>
    </row>
    <row r="55" spans="1:7" ht="12.75">
      <c r="A55" s="4" t="s">
        <v>340</v>
      </c>
      <c r="B55" s="98">
        <v>428</v>
      </c>
      <c r="C55" s="10">
        <f>(B55/$B$54)*100</f>
        <v>21.803362200713195</v>
      </c>
      <c r="E55" s="1" t="s">
        <v>344</v>
      </c>
      <c r="F55" s="97">
        <v>618</v>
      </c>
      <c r="G55" s="101">
        <f t="shared" si="6"/>
        <v>17.94946267789718</v>
      </c>
    </row>
    <row r="56" spans="1:7" ht="12.75">
      <c r="A56" s="4" t="s">
        <v>345</v>
      </c>
      <c r="B56" s="120">
        <v>59.8</v>
      </c>
      <c r="C56" s="37" t="s">
        <v>261</v>
      </c>
      <c r="E56" s="1" t="s">
        <v>346</v>
      </c>
      <c r="F56" s="97">
        <v>21</v>
      </c>
      <c r="G56" s="101">
        <f t="shared" si="6"/>
        <v>0.6099331977926228</v>
      </c>
    </row>
    <row r="57" spans="1:7" ht="12.75">
      <c r="A57" s="4" t="s">
        <v>347</v>
      </c>
      <c r="B57" s="98">
        <v>1535</v>
      </c>
      <c r="C57" s="10">
        <f>(B57/$B$54)*100</f>
        <v>78.1966377992868</v>
      </c>
      <c r="E57" s="1" t="s">
        <v>348</v>
      </c>
      <c r="F57" s="97">
        <v>63</v>
      </c>
      <c r="G57" s="101">
        <f t="shared" si="6"/>
        <v>1.8297995933778681</v>
      </c>
    </row>
    <row r="58" spans="1:7" ht="12.75">
      <c r="A58" s="4" t="s">
        <v>345</v>
      </c>
      <c r="B58" s="120">
        <v>75.4</v>
      </c>
      <c r="C58" s="37" t="s">
        <v>261</v>
      </c>
      <c r="E58" s="1" t="s">
        <v>349</v>
      </c>
      <c r="F58" s="97">
        <v>311</v>
      </c>
      <c r="G58" s="101">
        <f t="shared" si="6"/>
        <v>9.032820214928842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606</v>
      </c>
      <c r="C60" s="33">
        <f>(B60/$B$60)*100</f>
        <v>100</v>
      </c>
      <c r="E60" s="1" t="s">
        <v>352</v>
      </c>
      <c r="F60" s="97">
        <v>14</v>
      </c>
      <c r="G60" s="101">
        <f t="shared" si="6"/>
        <v>0.4066221318617485</v>
      </c>
    </row>
    <row r="61" spans="1:7" ht="12.75">
      <c r="A61" s="4" t="s">
        <v>340</v>
      </c>
      <c r="B61" s="97">
        <v>247</v>
      </c>
      <c r="C61" s="10">
        <f>(B61/$B$60)*100</f>
        <v>40.759075907590756</v>
      </c>
      <c r="E61" s="1" t="s">
        <v>353</v>
      </c>
      <c r="F61" s="97">
        <v>43</v>
      </c>
      <c r="G61" s="101">
        <f t="shared" si="6"/>
        <v>1.2489108335753702</v>
      </c>
    </row>
    <row r="62" spans="1:7" ht="12.75">
      <c r="A62" s="4"/>
      <c r="B62" s="93" t="s">
        <v>250</v>
      </c>
      <c r="C62" s="10"/>
      <c r="E62" s="1" t="s">
        <v>354</v>
      </c>
      <c r="F62" s="97">
        <v>107</v>
      </c>
      <c r="G62" s="101">
        <f t="shared" si="6"/>
        <v>3.107754864943363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21</v>
      </c>
      <c r="G63" s="101">
        <f t="shared" si="6"/>
        <v>0.6099331977926228</v>
      </c>
    </row>
    <row r="64" spans="1:7" ht="12.75">
      <c r="A64" s="29" t="s">
        <v>357</v>
      </c>
      <c r="B64" s="93">
        <v>3194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2030</v>
      </c>
      <c r="C65" s="10">
        <f>(B65/$B$64)*100</f>
        <v>63.55666875391359</v>
      </c>
      <c r="E65" s="1" t="s">
        <v>359</v>
      </c>
      <c r="F65" s="97">
        <v>43</v>
      </c>
      <c r="G65" s="101">
        <f t="shared" si="6"/>
        <v>1.2489108335753702</v>
      </c>
    </row>
    <row r="66" spans="1:7" ht="12.75">
      <c r="A66" s="4" t="s">
        <v>257</v>
      </c>
      <c r="B66" s="97">
        <v>1153</v>
      </c>
      <c r="C66" s="10">
        <f aca="true" t="shared" si="7" ref="C66:C71">(B66/$B$64)*100</f>
        <v>36.09893550407013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728</v>
      </c>
      <c r="C67" s="10">
        <f t="shared" si="7"/>
        <v>22.792736380713837</v>
      </c>
      <c r="E67" s="1" t="s">
        <v>362</v>
      </c>
      <c r="F67" s="97">
        <v>31</v>
      </c>
      <c r="G67" s="101">
        <f t="shared" si="6"/>
        <v>0.9003775776938717</v>
      </c>
    </row>
    <row r="68" spans="1:7" ht="12.75">
      <c r="A68" s="4" t="s">
        <v>363</v>
      </c>
      <c r="B68" s="97">
        <v>425</v>
      </c>
      <c r="C68" s="10">
        <f t="shared" si="7"/>
        <v>13.306199123356294</v>
      </c>
      <c r="E68" s="1" t="s">
        <v>364</v>
      </c>
      <c r="F68" s="97">
        <v>277</v>
      </c>
      <c r="G68" s="101">
        <f t="shared" si="6"/>
        <v>8.045309323264595</v>
      </c>
    </row>
    <row r="69" spans="1:7" ht="12.75">
      <c r="A69" s="4" t="s">
        <v>365</v>
      </c>
      <c r="B69" s="97">
        <v>342</v>
      </c>
      <c r="C69" s="10">
        <f t="shared" si="7"/>
        <v>10.707576706324359</v>
      </c>
      <c r="E69" s="1" t="s">
        <v>366</v>
      </c>
      <c r="F69" s="97">
        <v>15</v>
      </c>
      <c r="G69" s="101">
        <f t="shared" si="6"/>
        <v>0.43566656985187335</v>
      </c>
    </row>
    <row r="70" spans="1:7" ht="12.75">
      <c r="A70" s="4" t="s">
        <v>367</v>
      </c>
      <c r="B70" s="97">
        <v>83</v>
      </c>
      <c r="C70" s="10">
        <f t="shared" si="7"/>
        <v>2.598622417031935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</v>
      </c>
      <c r="C71" s="40">
        <f t="shared" si="7"/>
        <v>0.34439574201628054</v>
      </c>
      <c r="D71" s="41"/>
      <c r="E71" s="9" t="s">
        <v>369</v>
      </c>
      <c r="F71" s="103">
        <v>249</v>
      </c>
      <c r="G71" s="104">
        <f t="shared" si="6"/>
        <v>7.232065059541099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2767</v>
      </c>
      <c r="C9" s="81">
        <f>(B9/$B$9)*100</f>
        <v>100</v>
      </c>
      <c r="D9" s="65"/>
      <c r="E9" s="79" t="s">
        <v>381</v>
      </c>
      <c r="F9" s="80">
        <v>1487</v>
      </c>
      <c r="G9" s="81">
        <f>(F9/$F$9)*100</f>
        <v>100</v>
      </c>
    </row>
    <row r="10" spans="1:7" ht="12.75">
      <c r="A10" s="82" t="s">
        <v>382</v>
      </c>
      <c r="B10" s="97">
        <v>1654</v>
      </c>
      <c r="C10" s="105">
        <f>(B10/$B$9)*100</f>
        <v>59.77593061076979</v>
      </c>
      <c r="D10" s="65"/>
      <c r="E10" s="78" t="s">
        <v>383</v>
      </c>
      <c r="F10" s="97">
        <v>112</v>
      </c>
      <c r="G10" s="105">
        <f aca="true" t="shared" si="0" ref="G10:G19">(F10/$F$9)*100</f>
        <v>7.531943510423672</v>
      </c>
    </row>
    <row r="11" spans="1:7" ht="12.75">
      <c r="A11" s="82" t="s">
        <v>384</v>
      </c>
      <c r="B11" s="97">
        <v>1634</v>
      </c>
      <c r="C11" s="105">
        <f aca="true" t="shared" si="1" ref="C11:C16">(B11/$B$9)*100</f>
        <v>59.05312612938201</v>
      </c>
      <c r="D11" s="65"/>
      <c r="E11" s="78" t="s">
        <v>385</v>
      </c>
      <c r="F11" s="97">
        <v>142</v>
      </c>
      <c r="G11" s="105">
        <f t="shared" si="0"/>
        <v>9.549428379287155</v>
      </c>
    </row>
    <row r="12" spans="1:7" ht="12.75">
      <c r="A12" s="82" t="s">
        <v>386</v>
      </c>
      <c r="B12" s="97">
        <v>1531</v>
      </c>
      <c r="C12" s="105">
        <f>(B12/$B$9)*100</f>
        <v>55.33068305023491</v>
      </c>
      <c r="D12" s="65"/>
      <c r="E12" s="78" t="s">
        <v>387</v>
      </c>
      <c r="F12" s="97">
        <v>179</v>
      </c>
      <c r="G12" s="105">
        <f t="shared" si="0"/>
        <v>12.037659717552119</v>
      </c>
    </row>
    <row r="13" spans="1:7" ht="12.75">
      <c r="A13" s="82" t="s">
        <v>388</v>
      </c>
      <c r="B13" s="97">
        <v>103</v>
      </c>
      <c r="C13" s="105">
        <f>(B13/$B$9)*100</f>
        <v>3.7224430791470904</v>
      </c>
      <c r="D13" s="65"/>
      <c r="E13" s="78" t="s">
        <v>389</v>
      </c>
      <c r="F13" s="97">
        <v>214</v>
      </c>
      <c r="G13" s="105">
        <f t="shared" si="0"/>
        <v>14.391392064559517</v>
      </c>
    </row>
    <row r="14" spans="1:7" ht="12.75">
      <c r="A14" s="82" t="s">
        <v>390</v>
      </c>
      <c r="B14" s="109">
        <v>6.3</v>
      </c>
      <c r="C14" s="112" t="s">
        <v>261</v>
      </c>
      <c r="D14" s="65"/>
      <c r="E14" s="78" t="s">
        <v>391</v>
      </c>
      <c r="F14" s="97">
        <v>268</v>
      </c>
      <c r="G14" s="105">
        <f t="shared" si="0"/>
        <v>18.022864828513786</v>
      </c>
    </row>
    <row r="15" spans="1:7" ht="12.75">
      <c r="A15" s="82" t="s">
        <v>392</v>
      </c>
      <c r="B15" s="109">
        <v>20</v>
      </c>
      <c r="C15" s="105">
        <f t="shared" si="1"/>
        <v>0.7228044813877845</v>
      </c>
      <c r="D15" s="65"/>
      <c r="E15" s="78" t="s">
        <v>393</v>
      </c>
      <c r="F15" s="97">
        <v>293</v>
      </c>
      <c r="G15" s="105">
        <f t="shared" si="0"/>
        <v>19.704102219233356</v>
      </c>
    </row>
    <row r="16" spans="1:7" ht="12.75">
      <c r="A16" s="82" t="s">
        <v>67</v>
      </c>
      <c r="B16" s="97">
        <v>1113</v>
      </c>
      <c r="C16" s="105">
        <f t="shared" si="1"/>
        <v>40.224069389230216</v>
      </c>
      <c r="D16" s="65"/>
      <c r="E16" s="78" t="s">
        <v>68</v>
      </c>
      <c r="F16" s="97">
        <v>199</v>
      </c>
      <c r="G16" s="105">
        <f t="shared" si="0"/>
        <v>13.382649630127775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61</v>
      </c>
      <c r="G17" s="105">
        <f t="shared" si="0"/>
        <v>4.10221923335575</v>
      </c>
    </row>
    <row r="18" spans="1:7" ht="12.75">
      <c r="A18" s="77" t="s">
        <v>70</v>
      </c>
      <c r="B18" s="80">
        <v>1424</v>
      </c>
      <c r="C18" s="81">
        <f>(B18/$B$18)*100</f>
        <v>100</v>
      </c>
      <c r="D18" s="65"/>
      <c r="E18" s="78" t="s">
        <v>170</v>
      </c>
      <c r="F18" s="97">
        <v>19</v>
      </c>
      <c r="G18" s="105">
        <f t="shared" si="0"/>
        <v>1.277740416946873</v>
      </c>
    </row>
    <row r="19" spans="1:9" ht="12.75">
      <c r="A19" s="82" t="s">
        <v>382</v>
      </c>
      <c r="B19" s="97">
        <v>754</v>
      </c>
      <c r="C19" s="105">
        <f>(B19/$B$18)*100</f>
        <v>52.94943820224719</v>
      </c>
      <c r="D19" s="65"/>
      <c r="E19" s="78" t="s">
        <v>169</v>
      </c>
      <c r="F19" s="98">
        <v>0</v>
      </c>
      <c r="G19" s="105">
        <f t="shared" si="0"/>
        <v>0</v>
      </c>
      <c r="I19" s="118"/>
    </row>
    <row r="20" spans="1:7" ht="12.75">
      <c r="A20" s="82" t="s">
        <v>384</v>
      </c>
      <c r="B20" s="97">
        <v>754</v>
      </c>
      <c r="C20" s="105">
        <f>(B20/$B$18)*100</f>
        <v>52.94943820224719</v>
      </c>
      <c r="D20" s="65"/>
      <c r="E20" s="78" t="s">
        <v>71</v>
      </c>
      <c r="F20" s="97">
        <v>40042</v>
      </c>
      <c r="G20" s="112" t="s">
        <v>261</v>
      </c>
    </row>
    <row r="21" spans="1:7" ht="12.75">
      <c r="A21" s="82" t="s">
        <v>386</v>
      </c>
      <c r="B21" s="97">
        <v>696</v>
      </c>
      <c r="C21" s="105">
        <f>(B21/$B$18)*100</f>
        <v>48.87640449438202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1056</v>
      </c>
      <c r="G22" s="105">
        <f>(F22/$F$9)*100</f>
        <v>71.01546738399462</v>
      </c>
    </row>
    <row r="23" spans="1:7" ht="12.75">
      <c r="A23" s="77" t="s">
        <v>73</v>
      </c>
      <c r="B23" s="80">
        <v>288</v>
      </c>
      <c r="C23" s="81">
        <f>(B23/$B$23)*100</f>
        <v>100</v>
      </c>
      <c r="D23" s="65"/>
      <c r="E23" s="78" t="s">
        <v>74</v>
      </c>
      <c r="F23" s="97">
        <v>49448</v>
      </c>
      <c r="G23" s="112" t="s">
        <v>261</v>
      </c>
    </row>
    <row r="24" spans="1:7" ht="12.75">
      <c r="A24" s="82" t="s">
        <v>75</v>
      </c>
      <c r="B24" s="97">
        <v>183</v>
      </c>
      <c r="C24" s="105">
        <f>(B24/$B$23)*100</f>
        <v>63.541666666666664</v>
      </c>
      <c r="D24" s="65"/>
      <c r="E24" s="78" t="s">
        <v>76</v>
      </c>
      <c r="F24" s="97">
        <v>569</v>
      </c>
      <c r="G24" s="105">
        <f>(F24/$F$9)*100</f>
        <v>38.2649630127774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10768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53</v>
      </c>
      <c r="G26" s="105">
        <f>(F26/$F$9)*100</f>
        <v>3.5642232683254873</v>
      </c>
    </row>
    <row r="27" spans="1:7" ht="12.75">
      <c r="A27" s="77" t="s">
        <v>85</v>
      </c>
      <c r="B27" s="80">
        <v>1514</v>
      </c>
      <c r="C27" s="81">
        <f>(B27/$B$27)*100</f>
        <v>100</v>
      </c>
      <c r="D27" s="65"/>
      <c r="E27" s="78" t="s">
        <v>78</v>
      </c>
      <c r="F27" s="98">
        <v>5326</v>
      </c>
      <c r="G27" s="112" t="s">
        <v>261</v>
      </c>
    </row>
    <row r="28" spans="1:7" ht="12.75">
      <c r="A28" s="82" t="s">
        <v>86</v>
      </c>
      <c r="B28" s="97">
        <v>1327</v>
      </c>
      <c r="C28" s="105">
        <f aca="true" t="shared" si="2" ref="C28:C33">(B28/$B$27)*100</f>
        <v>87.64861294583883</v>
      </c>
      <c r="D28" s="65"/>
      <c r="E28" s="78" t="s">
        <v>79</v>
      </c>
      <c r="F28" s="97">
        <v>30</v>
      </c>
      <c r="G28" s="105">
        <f>(F28/$F$9)*100</f>
        <v>2.0174848688634834</v>
      </c>
    </row>
    <row r="29" spans="1:7" ht="12.75">
      <c r="A29" s="82" t="s">
        <v>87</v>
      </c>
      <c r="B29" s="97">
        <v>93</v>
      </c>
      <c r="C29" s="105">
        <f t="shared" si="2"/>
        <v>6.142668428005284</v>
      </c>
      <c r="D29" s="65"/>
      <c r="E29" s="78" t="s">
        <v>80</v>
      </c>
      <c r="F29" s="97">
        <v>897</v>
      </c>
      <c r="G29" s="112" t="s">
        <v>261</v>
      </c>
    </row>
    <row r="30" spans="1:7" ht="12.75">
      <c r="A30" s="82" t="s">
        <v>88</v>
      </c>
      <c r="B30" s="97">
        <v>24</v>
      </c>
      <c r="C30" s="105">
        <f t="shared" si="2"/>
        <v>1.5852047556142668</v>
      </c>
      <c r="D30" s="65"/>
      <c r="E30" s="78" t="s">
        <v>81</v>
      </c>
      <c r="F30" s="97">
        <v>365</v>
      </c>
      <c r="G30" s="105">
        <f>(F30/$F$9)*100</f>
        <v>24.546065904505713</v>
      </c>
    </row>
    <row r="31" spans="1:7" ht="12.75">
      <c r="A31" s="82" t="s">
        <v>115</v>
      </c>
      <c r="B31" s="97">
        <v>31</v>
      </c>
      <c r="C31" s="105">
        <f t="shared" si="2"/>
        <v>2.0475561426684283</v>
      </c>
      <c r="D31" s="65"/>
      <c r="E31" s="78" t="s">
        <v>82</v>
      </c>
      <c r="F31" s="97">
        <v>14452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0.59445178335535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30</v>
      </c>
      <c r="C33" s="105">
        <f t="shared" si="2"/>
        <v>1.9815059445178336</v>
      </c>
      <c r="D33" s="65"/>
      <c r="E33" s="79" t="s">
        <v>84</v>
      </c>
      <c r="F33" s="80">
        <v>895</v>
      </c>
      <c r="G33" s="81">
        <f>(F33/$F$33)*100</f>
        <v>100</v>
      </c>
    </row>
    <row r="34" spans="1:7" ht="12.75">
      <c r="A34" s="82" t="s">
        <v>91</v>
      </c>
      <c r="B34" s="121">
        <v>29</v>
      </c>
      <c r="C34" s="112" t="s">
        <v>261</v>
      </c>
      <c r="D34" s="65"/>
      <c r="E34" s="78" t="s">
        <v>383</v>
      </c>
      <c r="F34" s="97">
        <v>27</v>
      </c>
      <c r="G34" s="105">
        <f aca="true" t="shared" si="3" ref="G34:G43">(F34/$F$33)*100</f>
        <v>3.016759776536313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2.2346368715083798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95</v>
      </c>
      <c r="G36" s="105">
        <f t="shared" si="3"/>
        <v>10.614525139664805</v>
      </c>
    </row>
    <row r="37" spans="1:7" ht="12.75">
      <c r="A37" s="77" t="s">
        <v>94</v>
      </c>
      <c r="B37" s="80">
        <v>1531</v>
      </c>
      <c r="C37" s="81">
        <f>(B37/$B$37)*100</f>
        <v>100</v>
      </c>
      <c r="D37" s="65"/>
      <c r="E37" s="78" t="s">
        <v>389</v>
      </c>
      <c r="F37" s="97">
        <v>106</v>
      </c>
      <c r="G37" s="105">
        <f t="shared" si="3"/>
        <v>11.843575418994414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208</v>
      </c>
      <c r="G38" s="105">
        <f t="shared" si="3"/>
        <v>23.24022346368715</v>
      </c>
    </row>
    <row r="39" spans="1:7" ht="12.75">
      <c r="A39" s="82" t="s">
        <v>97</v>
      </c>
      <c r="B39" s="98">
        <v>435</v>
      </c>
      <c r="C39" s="105">
        <f>(B39/$B$37)*100</f>
        <v>28.412802090137163</v>
      </c>
      <c r="D39" s="65"/>
      <c r="E39" s="78" t="s">
        <v>393</v>
      </c>
      <c r="F39" s="97">
        <v>208</v>
      </c>
      <c r="G39" s="105">
        <f t="shared" si="3"/>
        <v>23.24022346368715</v>
      </c>
    </row>
    <row r="40" spans="1:7" ht="12.75">
      <c r="A40" s="82" t="s">
        <v>98</v>
      </c>
      <c r="B40" s="98">
        <v>256</v>
      </c>
      <c r="C40" s="105">
        <f>(B40/$B$37)*100</f>
        <v>16.721097322011758</v>
      </c>
      <c r="D40" s="65"/>
      <c r="E40" s="78" t="s">
        <v>68</v>
      </c>
      <c r="F40" s="97">
        <v>170</v>
      </c>
      <c r="G40" s="105">
        <f t="shared" si="3"/>
        <v>18.994413407821227</v>
      </c>
    </row>
    <row r="41" spans="1:7" ht="12.75">
      <c r="A41" s="82" t="s">
        <v>100</v>
      </c>
      <c r="B41" s="98">
        <v>420</v>
      </c>
      <c r="C41" s="105">
        <f>(B41/$B$37)*100</f>
        <v>27.433050293925536</v>
      </c>
      <c r="D41" s="65"/>
      <c r="E41" s="78" t="s">
        <v>69</v>
      </c>
      <c r="F41" s="97">
        <v>48</v>
      </c>
      <c r="G41" s="105">
        <f t="shared" si="3"/>
        <v>5.363128491620111</v>
      </c>
    </row>
    <row r="42" spans="1:7" ht="12.75">
      <c r="A42" s="82" t="s">
        <v>260</v>
      </c>
      <c r="B42" s="98">
        <v>15</v>
      </c>
      <c r="C42" s="105">
        <f>(B42/$B$37)*100</f>
        <v>0.9797517962116263</v>
      </c>
      <c r="D42" s="65"/>
      <c r="E42" s="78" t="s">
        <v>170</v>
      </c>
      <c r="F42" s="97">
        <v>13</v>
      </c>
      <c r="G42" s="105">
        <f t="shared" si="3"/>
        <v>1.452513966480447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236</v>
      </c>
      <c r="C44" s="105">
        <f>(B44/$B$37)*100</f>
        <v>15.41476159372959</v>
      </c>
      <c r="D44" s="65"/>
      <c r="E44" s="78" t="s">
        <v>93</v>
      </c>
      <c r="F44" s="97">
        <v>49528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169</v>
      </c>
      <c r="C46" s="105">
        <f>(B46/$B$37)*100</f>
        <v>11.038536903984324</v>
      </c>
      <c r="D46" s="65"/>
      <c r="E46" s="78" t="s">
        <v>96</v>
      </c>
      <c r="F46" s="97">
        <v>20118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35799</v>
      </c>
      <c r="G48" s="112" t="s">
        <v>261</v>
      </c>
    </row>
    <row r="49" spans="1:7" ht="13.5" thickBot="1">
      <c r="A49" s="82" t="s">
        <v>292</v>
      </c>
      <c r="B49" s="98">
        <v>15</v>
      </c>
      <c r="C49" s="105">
        <f aca="true" t="shared" si="4" ref="C49:C55">(B49/$B$37)*100</f>
        <v>0.9797517962116263</v>
      </c>
      <c r="D49" s="87"/>
      <c r="E49" s="88" t="s">
        <v>102</v>
      </c>
      <c r="F49" s="113">
        <v>30583</v>
      </c>
      <c r="G49" s="114" t="s">
        <v>261</v>
      </c>
    </row>
    <row r="50" spans="1:7" ht="13.5" thickTop="1">
      <c r="A50" s="82" t="s">
        <v>116</v>
      </c>
      <c r="B50" s="98">
        <v>157</v>
      </c>
      <c r="C50" s="105">
        <f t="shared" si="4"/>
        <v>10.254735467015024</v>
      </c>
      <c r="D50" s="65"/>
      <c r="E50" s="78"/>
      <c r="F50" s="86"/>
      <c r="G50" s="85"/>
    </row>
    <row r="51" spans="1:7" ht="12.75">
      <c r="A51" s="82" t="s">
        <v>117</v>
      </c>
      <c r="B51" s="98">
        <v>57</v>
      </c>
      <c r="C51" s="105">
        <f t="shared" si="4"/>
        <v>3.7230568256041803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</v>
      </c>
      <c r="C52" s="105">
        <f t="shared" si="4"/>
        <v>1.5676028739386023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224</v>
      </c>
      <c r="C53" s="105">
        <f t="shared" si="4"/>
        <v>14.630960156760286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115</v>
      </c>
      <c r="C54" s="105">
        <f t="shared" si="4"/>
        <v>7.511430437622469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81</v>
      </c>
      <c r="C55" s="105">
        <f t="shared" si="4"/>
        <v>5.290659699542783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49</v>
      </c>
      <c r="C57" s="105">
        <f>(B57/$B$37)*100</f>
        <v>3.200522534291313</v>
      </c>
      <c r="D57" s="65"/>
      <c r="E57" s="79" t="s">
        <v>84</v>
      </c>
      <c r="F57" s="80">
        <v>53</v>
      </c>
      <c r="G57" s="105">
        <f>(F57/L57)*100</f>
        <v>5.921787709497207</v>
      </c>
      <c r="H57" s="79" t="s">
        <v>84</v>
      </c>
      <c r="L57" s="15">
        <v>895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53</v>
      </c>
      <c r="G58" s="105">
        <f>(F58/L58)*100</f>
        <v>12.268518518518519</v>
      </c>
      <c r="H58" s="78" t="s">
        <v>118</v>
      </c>
      <c r="L58" s="15">
        <v>432</v>
      </c>
    </row>
    <row r="59" spans="1:12" ht="12.75">
      <c r="A59" s="82" t="s">
        <v>112</v>
      </c>
      <c r="B59" s="98">
        <v>59</v>
      </c>
      <c r="C59" s="105">
        <f>(B59/$B$37)*100</f>
        <v>3.8536903984323976</v>
      </c>
      <c r="D59" s="65"/>
      <c r="E59" s="78" t="s">
        <v>120</v>
      </c>
      <c r="F59" s="97">
        <v>26</v>
      </c>
      <c r="G59" s="105">
        <f>(F59/L59)*100</f>
        <v>16.049382716049383</v>
      </c>
      <c r="H59" s="78" t="s">
        <v>120</v>
      </c>
      <c r="L59" s="15">
        <v>162</v>
      </c>
    </row>
    <row r="60" spans="1:7" ht="12.75">
      <c r="A60" s="82" t="s">
        <v>113</v>
      </c>
      <c r="B60" s="98">
        <v>374</v>
      </c>
      <c r="C60" s="105">
        <f>(B60/$B$37)*100</f>
        <v>24.42847811887655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215</v>
      </c>
      <c r="C62" s="105">
        <f>(B62/$B$37)*100</f>
        <v>14.04310907903331</v>
      </c>
      <c r="D62" s="65"/>
      <c r="E62" s="79" t="s">
        <v>123</v>
      </c>
      <c r="F62" s="80">
        <v>39</v>
      </c>
      <c r="G62" s="105">
        <f>(F62/L62)*100</f>
        <v>28.676470588235293</v>
      </c>
      <c r="H62" s="79" t="s">
        <v>394</v>
      </c>
      <c r="L62" s="15">
        <v>136</v>
      </c>
    </row>
    <row r="63" spans="1:12" ht="12.75">
      <c r="A63" s="61" t="s">
        <v>293</v>
      </c>
      <c r="B63" s="98">
        <v>66</v>
      </c>
      <c r="C63" s="105">
        <f>(B63/$B$37)*100</f>
        <v>4.310907903331156</v>
      </c>
      <c r="D63" s="65"/>
      <c r="E63" s="78" t="s">
        <v>118</v>
      </c>
      <c r="F63" s="97">
        <v>39</v>
      </c>
      <c r="G63" s="105">
        <f>(F63/L63)*100</f>
        <v>52.702702702702695</v>
      </c>
      <c r="H63" s="78" t="s">
        <v>118</v>
      </c>
      <c r="L63" s="15">
        <v>74</v>
      </c>
    </row>
    <row r="64" spans="1:12" ht="12.75">
      <c r="A64" s="82" t="s">
        <v>114</v>
      </c>
      <c r="B64" s="98">
        <v>95</v>
      </c>
      <c r="C64" s="105">
        <f>(B64/$B$37)*100</f>
        <v>6.2050947093403</v>
      </c>
      <c r="D64" s="65"/>
      <c r="E64" s="78" t="s">
        <v>120</v>
      </c>
      <c r="F64" s="97">
        <v>19</v>
      </c>
      <c r="G64" s="105">
        <f>(F64/L64)*100</f>
        <v>100</v>
      </c>
      <c r="H64" s="78" t="s">
        <v>120</v>
      </c>
      <c r="L64" s="15">
        <v>19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273</v>
      </c>
      <c r="G66" s="105">
        <f aca="true" t="shared" si="5" ref="G66:G71">(F66/L66)*100</f>
        <v>7.942973523421588</v>
      </c>
      <c r="H66" s="79" t="s">
        <v>124</v>
      </c>
      <c r="L66" s="15">
        <v>3437</v>
      </c>
    </row>
    <row r="67" spans="1:12" ht="12.75">
      <c r="A67" s="82" t="s">
        <v>126</v>
      </c>
      <c r="B67" s="97">
        <v>1120</v>
      </c>
      <c r="C67" s="105">
        <f>(B67/$B$37)*100</f>
        <v>73.15480078380143</v>
      </c>
      <c r="D67" s="65"/>
      <c r="E67" s="78" t="s">
        <v>262</v>
      </c>
      <c r="F67" s="97">
        <v>171</v>
      </c>
      <c r="G67" s="105">
        <f t="shared" si="5"/>
        <v>6.345083487940631</v>
      </c>
      <c r="H67" s="78" t="s">
        <v>262</v>
      </c>
      <c r="L67" s="15">
        <v>2695</v>
      </c>
    </row>
    <row r="68" spans="1:12" ht="12.75">
      <c r="A68" s="82" t="s">
        <v>128</v>
      </c>
      <c r="B68" s="97">
        <v>313</v>
      </c>
      <c r="C68" s="105">
        <f>(B68/$B$37)*100</f>
        <v>20.444154147615937</v>
      </c>
      <c r="D68" s="65"/>
      <c r="E68" s="78" t="s">
        <v>127</v>
      </c>
      <c r="F68" s="97">
        <v>62</v>
      </c>
      <c r="G68" s="105">
        <f t="shared" si="5"/>
        <v>10.231023102310232</v>
      </c>
      <c r="H68" s="78" t="s">
        <v>127</v>
      </c>
      <c r="L68" s="15">
        <v>606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102</v>
      </c>
      <c r="G69" s="105">
        <f t="shared" si="5"/>
        <v>13.746630727762804</v>
      </c>
      <c r="H69" s="78" t="s">
        <v>129</v>
      </c>
      <c r="L69" s="15">
        <v>742</v>
      </c>
    </row>
    <row r="70" spans="1:12" ht="12.75">
      <c r="A70" s="82" t="s">
        <v>376</v>
      </c>
      <c r="B70" s="97">
        <v>83</v>
      </c>
      <c r="C70" s="105">
        <f>(B70/$B$37)*100</f>
        <v>5.421293272370999</v>
      </c>
      <c r="D70" s="65"/>
      <c r="E70" s="78" t="s">
        <v>130</v>
      </c>
      <c r="F70" s="97">
        <v>66</v>
      </c>
      <c r="G70" s="105">
        <f t="shared" si="5"/>
        <v>13.387423935091277</v>
      </c>
      <c r="H70" s="78" t="s">
        <v>130</v>
      </c>
      <c r="L70" s="15">
        <v>493</v>
      </c>
    </row>
    <row r="71" spans="1:12" ht="13.5" thickBot="1">
      <c r="A71" s="90" t="s">
        <v>371</v>
      </c>
      <c r="B71" s="110">
        <v>15</v>
      </c>
      <c r="C71" s="111">
        <f>(B71/$B$37)*100</f>
        <v>0.9797517962116263</v>
      </c>
      <c r="D71" s="91"/>
      <c r="E71" s="92" t="s">
        <v>131</v>
      </c>
      <c r="F71" s="110">
        <v>110</v>
      </c>
      <c r="G71" s="119">
        <f t="shared" si="5"/>
        <v>14.666666666666666</v>
      </c>
      <c r="H71" s="92" t="s">
        <v>131</v>
      </c>
      <c r="L71" s="15">
        <v>750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1965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1471</v>
      </c>
      <c r="G9" s="81">
        <f>(F9/$F$9)*100</f>
        <v>100</v>
      </c>
      <c r="I9" s="53"/>
    </row>
    <row r="10" spans="1:7" ht="12.75">
      <c r="A10" s="36" t="s">
        <v>137</v>
      </c>
      <c r="B10" s="97">
        <v>1482</v>
      </c>
      <c r="C10" s="105">
        <f aca="true" t="shared" si="0" ref="C10:C18">(B10/$B$8)*100</f>
        <v>75.41984732824427</v>
      </c>
      <c r="E10" s="32" t="s">
        <v>138</v>
      </c>
      <c r="F10" s="97">
        <v>1444</v>
      </c>
      <c r="G10" s="105">
        <f>(F10/$F$9)*100</f>
        <v>98.16451393609789</v>
      </c>
    </row>
    <row r="11" spans="1:7" ht="12.75">
      <c r="A11" s="36" t="s">
        <v>139</v>
      </c>
      <c r="B11" s="97">
        <v>91</v>
      </c>
      <c r="C11" s="105">
        <f t="shared" si="0"/>
        <v>4.631043256997455</v>
      </c>
      <c r="E11" s="32" t="s">
        <v>140</v>
      </c>
      <c r="F11" s="97">
        <v>17</v>
      </c>
      <c r="G11" s="105">
        <f>(F11/$F$9)*100</f>
        <v>1.1556764106050306</v>
      </c>
    </row>
    <row r="12" spans="1:7" ht="12.75">
      <c r="A12" s="36" t="s">
        <v>141</v>
      </c>
      <c r="B12" s="97">
        <v>40</v>
      </c>
      <c r="C12" s="105">
        <f t="shared" si="0"/>
        <v>2.035623409669211</v>
      </c>
      <c r="E12" s="32" t="s">
        <v>142</v>
      </c>
      <c r="F12" s="97">
        <v>10</v>
      </c>
      <c r="G12" s="105">
        <f>(F12/$F$9)*100</f>
        <v>0.6798096532970768</v>
      </c>
    </row>
    <row r="13" spans="1:7" ht="12.75">
      <c r="A13" s="36" t="s">
        <v>143</v>
      </c>
      <c r="B13" s="97">
        <v>13</v>
      </c>
      <c r="C13" s="105">
        <f t="shared" si="0"/>
        <v>0.6615776081424937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29</v>
      </c>
      <c r="C14" s="105">
        <f t="shared" si="0"/>
        <v>1.4758269720101782</v>
      </c>
      <c r="E14" s="42" t="s">
        <v>145</v>
      </c>
      <c r="F14" s="80">
        <v>935</v>
      </c>
      <c r="G14" s="81">
        <f>(F14/$F$14)*100</f>
        <v>100</v>
      </c>
    </row>
    <row r="15" spans="1:7" ht="12.75">
      <c r="A15" s="36" t="s">
        <v>146</v>
      </c>
      <c r="B15" s="97">
        <v>8</v>
      </c>
      <c r="C15" s="105">
        <f t="shared" si="0"/>
        <v>0.4071246819338422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149</v>
      </c>
      <c r="C16" s="105">
        <f t="shared" si="0"/>
        <v>7.582697201017812</v>
      </c>
      <c r="E16" s="1" t="s">
        <v>149</v>
      </c>
      <c r="F16" s="97">
        <v>29</v>
      </c>
      <c r="G16" s="105">
        <f>(F16/$F$14)*100</f>
        <v>3.1016042780748663</v>
      </c>
    </row>
    <row r="17" spans="1:7" ht="12.75">
      <c r="A17" s="36" t="s">
        <v>150</v>
      </c>
      <c r="B17" s="97">
        <v>153</v>
      </c>
      <c r="C17" s="105">
        <f t="shared" si="0"/>
        <v>7.786259541984733</v>
      </c>
      <c r="E17" s="1" t="s">
        <v>151</v>
      </c>
      <c r="F17" s="97">
        <v>389</v>
      </c>
      <c r="G17" s="105">
        <f aca="true" t="shared" si="1" ref="G17:G23">(F17/$F$14)*100</f>
        <v>41.60427807486631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348</v>
      </c>
      <c r="G18" s="105">
        <f t="shared" si="1"/>
        <v>37.219251336898395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154</v>
      </c>
      <c r="G19" s="105">
        <f t="shared" si="1"/>
        <v>16.470588235294116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</v>
      </c>
      <c r="G20" s="105">
        <f t="shared" si="1"/>
        <v>1.6042780748663104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76</v>
      </c>
      <c r="C22" s="105">
        <f t="shared" si="2"/>
        <v>3.867684478371501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155</v>
      </c>
      <c r="C23" s="105">
        <f t="shared" si="2"/>
        <v>7.888040712468193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441</v>
      </c>
      <c r="C24" s="105">
        <f t="shared" si="2"/>
        <v>22.442748091603054</v>
      </c>
      <c r="E24" s="1" t="s">
        <v>163</v>
      </c>
      <c r="F24" s="97">
        <v>105900</v>
      </c>
      <c r="G24" s="112" t="s">
        <v>261</v>
      </c>
    </row>
    <row r="25" spans="1:7" ht="12.75">
      <c r="A25" s="36" t="s">
        <v>164</v>
      </c>
      <c r="B25" s="97">
        <v>294</v>
      </c>
      <c r="C25" s="105">
        <f t="shared" si="2"/>
        <v>14.961832061068703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252</v>
      </c>
      <c r="C26" s="105">
        <f t="shared" si="2"/>
        <v>12.82442748091603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454</v>
      </c>
      <c r="C27" s="105">
        <f t="shared" si="2"/>
        <v>23.104325699745548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293</v>
      </c>
      <c r="C28" s="105">
        <f t="shared" si="2"/>
        <v>14.910941475826972</v>
      </c>
      <c r="E28" s="32" t="s">
        <v>176</v>
      </c>
      <c r="F28" s="97">
        <v>606</v>
      </c>
      <c r="G28" s="105">
        <f aca="true" t="shared" si="3" ref="G28:G35">(F28/$F$14)*100</f>
        <v>64.81283422459893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1.7112299465240641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0.4071246819338422</v>
      </c>
      <c r="E31" s="32" t="s">
        <v>181</v>
      </c>
      <c r="F31" s="97">
        <v>23</v>
      </c>
      <c r="G31" s="105">
        <f t="shared" si="3"/>
        <v>2.4598930481283423</v>
      </c>
    </row>
    <row r="32" spans="1:7" ht="12.75">
      <c r="A32" s="36" t="s">
        <v>182</v>
      </c>
      <c r="B32" s="97">
        <v>35</v>
      </c>
      <c r="C32" s="105">
        <f t="shared" si="4"/>
        <v>1.7811704834605597</v>
      </c>
      <c r="E32" s="32" t="s">
        <v>183</v>
      </c>
      <c r="F32" s="97">
        <v>217</v>
      </c>
      <c r="G32" s="105">
        <f t="shared" si="3"/>
        <v>23.20855614973262</v>
      </c>
    </row>
    <row r="33" spans="1:7" ht="12.75">
      <c r="A33" s="36" t="s">
        <v>184</v>
      </c>
      <c r="B33" s="97">
        <v>138</v>
      </c>
      <c r="C33" s="105">
        <f t="shared" si="4"/>
        <v>7.022900763358779</v>
      </c>
      <c r="E33" s="32" t="s">
        <v>185</v>
      </c>
      <c r="F33" s="97">
        <v>278</v>
      </c>
      <c r="G33" s="105">
        <f t="shared" si="3"/>
        <v>29.732620320855613</v>
      </c>
    </row>
    <row r="34" spans="1:7" ht="12.75">
      <c r="A34" s="36" t="s">
        <v>186</v>
      </c>
      <c r="B34" s="97">
        <v>332</v>
      </c>
      <c r="C34" s="105">
        <f t="shared" si="4"/>
        <v>16.895674300254456</v>
      </c>
      <c r="E34" s="32" t="s">
        <v>187</v>
      </c>
      <c r="F34" s="97">
        <v>56</v>
      </c>
      <c r="G34" s="105">
        <f t="shared" si="3"/>
        <v>5.989304812834225</v>
      </c>
    </row>
    <row r="35" spans="1:7" ht="12.75">
      <c r="A35" s="36" t="s">
        <v>188</v>
      </c>
      <c r="B35" s="97">
        <v>549</v>
      </c>
      <c r="C35" s="105">
        <f t="shared" si="4"/>
        <v>27.938931297709924</v>
      </c>
      <c r="E35" s="32" t="s">
        <v>189</v>
      </c>
      <c r="F35" s="97">
        <v>16</v>
      </c>
      <c r="G35" s="105">
        <f t="shared" si="3"/>
        <v>1.7112299465240641</v>
      </c>
    </row>
    <row r="36" spans="1:7" ht="12.75">
      <c r="A36" s="36" t="s">
        <v>190</v>
      </c>
      <c r="B36" s="97">
        <v>495</v>
      </c>
      <c r="C36" s="105">
        <f t="shared" si="4"/>
        <v>25.190839694656486</v>
      </c>
      <c r="E36" s="32" t="s">
        <v>191</v>
      </c>
      <c r="F36" s="97">
        <v>1055</v>
      </c>
      <c r="G36" s="112" t="s">
        <v>261</v>
      </c>
    </row>
    <row r="37" spans="1:7" ht="12.75">
      <c r="A37" s="36" t="s">
        <v>192</v>
      </c>
      <c r="B37" s="97">
        <v>207</v>
      </c>
      <c r="C37" s="105">
        <f t="shared" si="4"/>
        <v>10.534351145038167</v>
      </c>
      <c r="E37" s="32" t="s">
        <v>193</v>
      </c>
      <c r="F37" s="97">
        <v>329</v>
      </c>
      <c r="G37" s="105">
        <f>(F37/$F$14)*100</f>
        <v>35.18716577540107</v>
      </c>
    </row>
    <row r="38" spans="1:7" ht="12.75">
      <c r="A38" s="36" t="s">
        <v>194</v>
      </c>
      <c r="B38" s="97">
        <v>116</v>
      </c>
      <c r="C38" s="105">
        <f t="shared" si="4"/>
        <v>5.903307888040713</v>
      </c>
      <c r="E38" s="32" t="s">
        <v>191</v>
      </c>
      <c r="F38" s="97">
        <v>463</v>
      </c>
      <c r="G38" s="112" t="s">
        <v>261</v>
      </c>
    </row>
    <row r="39" spans="1:7" ht="12.75">
      <c r="A39" s="36" t="s">
        <v>195</v>
      </c>
      <c r="B39" s="97">
        <v>85</v>
      </c>
      <c r="C39" s="105">
        <f t="shared" si="4"/>
        <v>4.325699745547073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1471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261</v>
      </c>
      <c r="G43" s="105">
        <f aca="true" t="shared" si="5" ref="G43:G48">(F43/$F$14)*100</f>
        <v>27.9144385026738</v>
      </c>
    </row>
    <row r="44" spans="1:7" ht="12.75">
      <c r="A44" s="36" t="s">
        <v>209</v>
      </c>
      <c r="B44" s="98">
        <v>227</v>
      </c>
      <c r="C44" s="105">
        <f aca="true" t="shared" si="6" ref="C44:C49">(B44/$B$42)*100</f>
        <v>15.431679129843644</v>
      </c>
      <c r="E44" s="32" t="s">
        <v>210</v>
      </c>
      <c r="F44" s="97">
        <v>203</v>
      </c>
      <c r="G44" s="105">
        <f t="shared" si="5"/>
        <v>21.711229946524064</v>
      </c>
    </row>
    <row r="45" spans="1:7" ht="12.75">
      <c r="A45" s="36" t="s">
        <v>211</v>
      </c>
      <c r="B45" s="98">
        <v>419</v>
      </c>
      <c r="C45" s="105">
        <f t="shared" si="6"/>
        <v>28.484024473147517</v>
      </c>
      <c r="E45" s="32" t="s">
        <v>212</v>
      </c>
      <c r="F45" s="97">
        <v>110</v>
      </c>
      <c r="G45" s="105">
        <f t="shared" si="5"/>
        <v>11.76470588235294</v>
      </c>
    </row>
    <row r="46" spans="1:7" ht="12.75">
      <c r="A46" s="36" t="s">
        <v>213</v>
      </c>
      <c r="B46" s="98">
        <v>232</v>
      </c>
      <c r="C46" s="105">
        <f t="shared" si="6"/>
        <v>15.771583956492183</v>
      </c>
      <c r="E46" s="32" t="s">
        <v>214</v>
      </c>
      <c r="F46" s="97">
        <v>81</v>
      </c>
      <c r="G46" s="105">
        <f t="shared" si="5"/>
        <v>8.663101604278074</v>
      </c>
    </row>
    <row r="47" spans="1:7" ht="12.75">
      <c r="A47" s="36" t="s">
        <v>215</v>
      </c>
      <c r="B47" s="97">
        <v>328</v>
      </c>
      <c r="C47" s="105">
        <f t="shared" si="6"/>
        <v>22.297756628144118</v>
      </c>
      <c r="E47" s="32" t="s">
        <v>216</v>
      </c>
      <c r="F47" s="97">
        <v>61</v>
      </c>
      <c r="G47" s="105">
        <f t="shared" si="5"/>
        <v>6.524064171122995</v>
      </c>
    </row>
    <row r="48" spans="1:7" ht="12.75">
      <c r="A48" s="36" t="s">
        <v>217</v>
      </c>
      <c r="B48" s="97">
        <v>124</v>
      </c>
      <c r="C48" s="105">
        <f t="shared" si="6"/>
        <v>8.429639700883753</v>
      </c>
      <c r="E48" s="32" t="s">
        <v>218</v>
      </c>
      <c r="F48" s="97">
        <v>212</v>
      </c>
      <c r="G48" s="105">
        <f t="shared" si="5"/>
        <v>22.673796791443852</v>
      </c>
    </row>
    <row r="49" spans="1:7" ht="12.75">
      <c r="A49" s="36" t="s">
        <v>219</v>
      </c>
      <c r="B49" s="97">
        <v>141</v>
      </c>
      <c r="C49" s="105">
        <f t="shared" si="6"/>
        <v>9.585316111488783</v>
      </c>
      <c r="E49" s="32" t="s">
        <v>220</v>
      </c>
      <c r="F49" s="97">
        <v>7</v>
      </c>
      <c r="G49" s="105">
        <f>(F49/$F$14)*100</f>
        <v>0.7486631016042781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403</v>
      </c>
      <c r="G51" s="81">
        <f>(F51/F$51)*100</f>
        <v>100</v>
      </c>
    </row>
    <row r="52" spans="1:7" ht="12.75">
      <c r="A52" s="4" t="s">
        <v>223</v>
      </c>
      <c r="B52" s="97">
        <v>77</v>
      </c>
      <c r="C52" s="105">
        <f>(B52/$B$42)*100</f>
        <v>5.234534330387492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597</v>
      </c>
      <c r="C53" s="105">
        <f>(B53/$B$42)*100</f>
        <v>40.58463630183549</v>
      </c>
      <c r="E53" s="32" t="s">
        <v>226</v>
      </c>
      <c r="F53" s="97">
        <v>32</v>
      </c>
      <c r="G53" s="105">
        <f>(F53/F$51)*100</f>
        <v>7.94044665012407</v>
      </c>
    </row>
    <row r="54" spans="1:7" ht="12.75">
      <c r="A54" s="4" t="s">
        <v>227</v>
      </c>
      <c r="B54" s="97">
        <v>616</v>
      </c>
      <c r="C54" s="105">
        <f>(B54/$B$42)*100</f>
        <v>41.87627464309993</v>
      </c>
      <c r="E54" s="32" t="s">
        <v>228</v>
      </c>
      <c r="F54" s="97">
        <v>8</v>
      </c>
      <c r="G54" s="105">
        <f aca="true" t="shared" si="7" ref="G54:G60">(F54/F$51)*100</f>
        <v>1.9851116625310175</v>
      </c>
    </row>
    <row r="55" spans="1:7" ht="12.75">
      <c r="A55" s="4" t="s">
        <v>229</v>
      </c>
      <c r="B55" s="97">
        <v>181</v>
      </c>
      <c r="C55" s="105">
        <f>(B55/$B$42)*100</f>
        <v>12.30455472467709</v>
      </c>
      <c r="E55" s="32" t="s">
        <v>230</v>
      </c>
      <c r="F55" s="97">
        <v>31</v>
      </c>
      <c r="G55" s="105">
        <f t="shared" si="7"/>
        <v>7.6923076923076925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109</v>
      </c>
      <c r="G56" s="105">
        <f t="shared" si="7"/>
        <v>27.04714640198511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125</v>
      </c>
      <c r="G57" s="105">
        <f t="shared" si="7"/>
        <v>31.017369727047146</v>
      </c>
    </row>
    <row r="58" spans="1:7" ht="12.75">
      <c r="A58" s="36" t="s">
        <v>234</v>
      </c>
      <c r="B58" s="97">
        <v>841</v>
      </c>
      <c r="C58" s="105">
        <f aca="true" t="shared" si="8" ref="C58:C66">(B58/$B$42)*100</f>
        <v>57.171991842284164</v>
      </c>
      <c r="E58" s="32" t="s">
        <v>235</v>
      </c>
      <c r="F58" s="97">
        <v>32</v>
      </c>
      <c r="G58" s="105">
        <f t="shared" si="7"/>
        <v>7.94044665012407</v>
      </c>
    </row>
    <row r="59" spans="1:7" ht="12.75">
      <c r="A59" s="36" t="s">
        <v>236</v>
      </c>
      <c r="B59" s="97">
        <v>68</v>
      </c>
      <c r="C59" s="105">
        <f t="shared" si="8"/>
        <v>4.622705642420122</v>
      </c>
      <c r="E59" s="32" t="s">
        <v>237</v>
      </c>
      <c r="F59" s="98">
        <v>16</v>
      </c>
      <c r="G59" s="105">
        <f t="shared" si="7"/>
        <v>3.970223325062035</v>
      </c>
    </row>
    <row r="60" spans="1:7" ht="12.75">
      <c r="A60" s="36" t="s">
        <v>238</v>
      </c>
      <c r="B60" s="97">
        <v>176</v>
      </c>
      <c r="C60" s="105">
        <f t="shared" si="8"/>
        <v>11.964649898028552</v>
      </c>
      <c r="E60" s="32" t="s">
        <v>239</v>
      </c>
      <c r="F60" s="97">
        <v>50</v>
      </c>
      <c r="G60" s="105">
        <f t="shared" si="7"/>
        <v>12.40694789081886</v>
      </c>
    </row>
    <row r="61" spans="1:7" ht="12.75">
      <c r="A61" s="36" t="s">
        <v>240</v>
      </c>
      <c r="B61" s="97">
        <v>359</v>
      </c>
      <c r="C61" s="105">
        <f t="shared" si="8"/>
        <v>24.405166553365056</v>
      </c>
      <c r="E61" s="32" t="s">
        <v>163</v>
      </c>
      <c r="F61" s="97">
        <v>747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0.4758667573079538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20</v>
      </c>
      <c r="C63" s="105">
        <f t="shared" si="8"/>
        <v>1.3596193065941535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50</v>
      </c>
      <c r="G65" s="105">
        <f aca="true" t="shared" si="9" ref="G65:G71">(F65/F$51)*100</f>
        <v>12.40694789081886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56</v>
      </c>
      <c r="G66" s="105">
        <f t="shared" si="9"/>
        <v>13.895781637717123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49</v>
      </c>
      <c r="G67" s="105">
        <f t="shared" si="9"/>
        <v>12.158808933002481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</v>
      </c>
      <c r="G68" s="105">
        <f t="shared" si="9"/>
        <v>3.970223325062035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61</v>
      </c>
      <c r="G69" s="105">
        <f t="shared" si="9"/>
        <v>15.136476426799009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121</v>
      </c>
      <c r="G70" s="105">
        <f t="shared" si="9"/>
        <v>30.024813895781637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50</v>
      </c>
      <c r="G71" s="115">
        <f t="shared" si="9"/>
        <v>12.40694789081886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2002-06-13T12:22:49Z</dcterms:modified>
  <cp:category/>
  <cp:version/>
  <cp:contentType/>
  <cp:contentStatus/>
</cp:coreProperties>
</file>