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<sst xmlns="http://schemas.openxmlformats.org/spreadsheetml/2006/main" count="676" uniqueCount="437">
  <si>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</si>
  <si>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</si>
  <si>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</si>
  <si>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</si>
  <si>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</si>
  <si>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</si>
  <si>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</si>
  <si>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</si>
  <si>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</si>
  <si>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</si>
  <si>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</si>
  <si>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</si>
  <si>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</si>
  <si>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</si>
  <si>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</si>
  <si>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</si>
  <si>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</si>
  <si>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</si>
  <si>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</si>
  <si>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</si>
  <si>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</si>
  <si>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</si>
  <si>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</si>
  <si>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</si>
  <si>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</si>
  <si>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</si>
  <si>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</si>
  <si>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</si>
  <si>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</si>
  <si>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</si>
  <si>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</si>
  <si>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</si>
  <si>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</si>
  <si>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</si>
  <si>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</si>
  <si>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</si>
  <si>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</si>
  <si>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</si>
  <si>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</si>
  <si>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</si>
  <si>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</si>
  <si>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</si>
  <si>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</si>
  <si>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</si>
  <si>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</si>
  <si>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</si>
  <si>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</si>
  <si>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</si>
  <si>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</si>
  <si>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</si>
  <si>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</si>
  <si>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</si>
  <si>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</si>
  <si>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</si>
  <si>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</si>
  <si>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</si>
  <si>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</si>
  <si>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</si>
  <si>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</si>
  <si>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</si>
  <si>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</si>
  <si>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</si>
  <si>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</si>
  <si>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</si>
  <si>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</si>
  <si>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</si>
  <si>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</si>
  <si>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</si>
  <si>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</si>
  <si>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</si>
  <si>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</si>
  <si>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</si>
  <si>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</si>
  <si>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</si>
  <si>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</si>
  <si>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</si>
  <si>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</si>
  <si>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</si>
  <si>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</si>
  <si>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</si>
  <si>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</si>
  <si>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</si>
  <si>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</si>
  <si>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</si>
  <si>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</si>
  <si>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</si>
  <si>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</si>
  <si>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</si>
  <si>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</si>
  <si>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</si>
  <si>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</si>
  <si>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</si>
  <si>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</si>
  <si>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</si>
  <si>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</si>
  <si>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</si>
  <si>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</si>
  <si>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</si>
  <si>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</si>
  <si>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</si>
  <si>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</si>
  <si>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</si>
  <si>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</si>
  <si>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</si>
  <si>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</si>
  <si>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</si>
  <si>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</si>
  <si>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</si>
  <si>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</si>
  <si>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</si>
  <si>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</si>
  <si>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</si>
  <si>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</si>
  <si>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</si>
  <si>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</si>
  <si>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</si>
  <si>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</si>
  <si>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</si>
  <si>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</si>
  <si>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</si>
  <si>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</si>
  <si>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</si>
  <si>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</si>
  <si>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</si>
  <si>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</si>
  <si>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</si>
  <si>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</si>
  <si>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</si>
  <si>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</si>
  <si>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</si>
  <si>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</si>
  <si>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</si>
  <si>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</si>
  <si>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</si>
  <si>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</si>
  <si>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</si>
  <si>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</si>
  <si>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</si>
  <si>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</si>
  <si>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</si>
  <si>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</si>
  <si>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</si>
  <si>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</si>
  <si>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</si>
  <si>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</si>
  <si>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</si>
  <si>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</si>
  <si>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</si>
  <si>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</si>
  <si>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</si>
  <si>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</si>
  <si>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</si>
  <si>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</si>
  <si>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</si>
  <si>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</si>
  <si>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</si>
  <si>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</si>
  <si>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</si>
  <si>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</si>
  <si>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</si>
  <si>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</si>
  <si>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</si>
  <si>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</si>
  <si>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</si>
  <si>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</si>
  <si>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</si>
  <si>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</si>
  <si>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</si>
  <si>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</si>
  <si>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</si>
  <si>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</si>
  <si>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</si>
  <si>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</si>
  <si>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</si>
  <si>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</si>
  <si>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</si>
  <si>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</si>
  <si>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</si>
  <si>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</si>
  <si>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</si>
  <si>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</si>
  <si>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</si>
  <si>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</si>
  <si>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</si>
  <si>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</si>
  <si>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</si>
  <si>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</si>
  <si>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</si>
  <si>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</si>
  <si>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</si>
  <si>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</si>
  <si>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</si>
  <si>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</si>
  <si>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</si>
  <si>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</si>
  <si>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</si>
  <si>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</si>
  <si>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</si>
  <si>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Vista Center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</si>
  <si>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</si>
  <si>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</si>
  <si>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</si>
  <si>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</si>
  <si>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</si>
  <si>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</si>
  <si>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</si>
  <si>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</si>
  <si>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</si>
  <si>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</si>
  <si>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</si>
  <si>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</si>
  <si>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</si>
  <si>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</si>
  <si>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</si>
  <si>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</si>
  <si>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</si>
  <si>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</si>
  <si>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</si>
  <si>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</si>
  <si>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</si>
  <si>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</si>
  <si>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</si>
  <si>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</si>
  <si>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</si>
  <si>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</si>
  <si>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</si>
  <si>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</si>
  <si>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</si>
  <si>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</si>
  <si>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</si>
  <si>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</si>
  <si>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</si>
  <si>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</si>
  <si>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</si>
  <si>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</si>
  <si>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</si>
  <si>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</si>
  <si>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</si>
  <si>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</si>
  <si>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</si>
  <si>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</si>
  <si>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</si>
  <si>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</si>
  <si>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</si>
  <si>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</si>
  <si>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</si>
  <si>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</si>
  <si>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</si>
  <si>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</si>
  <si>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</si>
  <si>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</si>
  <si>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</si>
  <si>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</si>
  <si>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</si>
  <si>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</si>
  <si>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</si>
  <si>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</si>
  <si>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</si>
  <si>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</si>
  <si>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</si>
  <si>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</si>
  <si>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</si>
  <si>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</si>
  <si>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</si>
  <si>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</si>
  <si>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</si>
  <si>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</si>
  <si>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</si>
  <si>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</si>
  <si>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</si>
  <si>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</si>
  <si>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</si>
  <si>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</si>
  <si>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</si>
  <si>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</si>
  <si>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</si>
  <si>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</si>
  <si>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</si>
  <si>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</si>
  <si>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</si>
  <si>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</si>
  <si>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</si>
  <si>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</si>
  <si>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</si>
  <si>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</si>
  <si>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</si>
  <si>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</si>
  <si>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</si>
  <si>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</si>
  <si>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</si>
  <si>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</si>
  <si>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</si>
  <si>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</si>
  <si>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</si>
  <si>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</si>
  <si>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</si>
  <si>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</si>
  <si>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</si>
  <si>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</si>
  <si>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</si>
  <si>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</si>
  <si>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</si>
  <si>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</si>
  <si>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</si>
  <si>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</si>
  <si>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Vista Center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</si>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</sst>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s="120" customFormat="1" ht="15">
      <c r="A1" s="119" t="s">
        <v>305</v>
      </c>
    </row>
    <row r="2" ht="12.75">
      <c r="A2" s="121"/>
    </row>
    <row r="3" ht="13.5" thickBot="1">
      <c r="A3" s="122" t="s">
        <v>199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55</v>
      </c>
      <c r="B5" s="130" t="s">
        <v>56</v>
      </c>
      <c r="C5" s="131" t="s">
        <v>57</v>
      </c>
      <c r="D5" s="132"/>
      <c r="E5" s="132" t="s">
        <v>55</v>
      </c>
      <c r="F5" s="130" t="s">
        <v>56</v>
      </c>
      <c r="G5" s="133" t="s">
        <v>57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200</v>
      </c>
      <c r="B7" s="140">
        <v>541</v>
      </c>
      <c r="C7" s="141">
        <f>(B7/$B$7)*100</f>
        <v>100</v>
      </c>
      <c r="D7" s="142"/>
      <c r="E7" s="143" t="s">
        <v>201</v>
      </c>
      <c r="F7" s="144"/>
      <c r="G7" s="145"/>
    </row>
    <row r="8" spans="1:7" ht="12.75">
      <c r="A8" s="139" t="s">
        <v>202</v>
      </c>
      <c r="B8" s="146"/>
      <c r="C8" s="141"/>
      <c r="D8" s="142"/>
      <c r="E8" s="142" t="s">
        <v>200</v>
      </c>
      <c r="F8" s="140">
        <v>541</v>
      </c>
      <c r="G8" s="147">
        <f aca="true" t="shared" si="0" ref="G8:G15">F8*100/F$8</f>
        <v>100</v>
      </c>
    </row>
    <row r="9" spans="1:7" ht="12.75">
      <c r="A9" s="148" t="s">
        <v>203</v>
      </c>
      <c r="B9" s="149">
        <v>275</v>
      </c>
      <c r="C9" s="150">
        <f>(B9/$B$7)*100</f>
        <v>50.83179297597042</v>
      </c>
      <c r="D9" s="151"/>
      <c r="E9" s="151" t="s">
        <v>204</v>
      </c>
      <c r="F9" s="149">
        <v>34</v>
      </c>
      <c r="G9" s="152">
        <f t="shared" si="0"/>
        <v>6.284658040665434</v>
      </c>
    </row>
    <row r="10" spans="1:7" ht="12.75">
      <c r="A10" s="148" t="s">
        <v>205</v>
      </c>
      <c r="B10" s="149">
        <v>266</v>
      </c>
      <c r="C10" s="150">
        <f>(B10/$B$7)*100</f>
        <v>49.16820702402958</v>
      </c>
      <c r="D10" s="151"/>
      <c r="E10" s="151" t="s">
        <v>206</v>
      </c>
      <c r="F10" s="149">
        <v>0</v>
      </c>
      <c r="G10" s="152">
        <f t="shared" si="0"/>
        <v>0</v>
      </c>
    </row>
    <row r="11" spans="1:7" ht="12.75">
      <c r="A11" s="148"/>
      <c r="B11" s="149"/>
      <c r="C11" s="150"/>
      <c r="D11" s="151"/>
      <c r="E11" s="151" t="s">
        <v>207</v>
      </c>
      <c r="F11" s="149">
        <v>25</v>
      </c>
      <c r="G11" s="152">
        <f t="shared" si="0"/>
        <v>4.621072088724584</v>
      </c>
    </row>
    <row r="12" spans="1:7" ht="12.75">
      <c r="A12" s="148" t="s">
        <v>208</v>
      </c>
      <c r="B12" s="149">
        <v>50</v>
      </c>
      <c r="C12" s="150">
        <f aca="true" t="shared" si="1" ref="C12:C24">B12*100/B$7</f>
        <v>9.242144177449168</v>
      </c>
      <c r="D12" s="151"/>
      <c r="E12" s="151" t="s">
        <v>209</v>
      </c>
      <c r="F12" s="149">
        <v>2</v>
      </c>
      <c r="G12" s="152">
        <f t="shared" si="0"/>
        <v>0.36968576709796674</v>
      </c>
    </row>
    <row r="13" spans="1:7" ht="12.75">
      <c r="A13" s="148" t="s">
        <v>210</v>
      </c>
      <c r="B13" s="149">
        <v>50</v>
      </c>
      <c r="C13" s="150">
        <f t="shared" si="1"/>
        <v>9.242144177449168</v>
      </c>
      <c r="D13" s="151"/>
      <c r="E13" s="151" t="s">
        <v>211</v>
      </c>
      <c r="F13" s="149">
        <v>7</v>
      </c>
      <c r="G13" s="152">
        <f t="shared" si="0"/>
        <v>1.2939001848428835</v>
      </c>
    </row>
    <row r="14" spans="1:7" ht="12.75">
      <c r="A14" s="148" t="s">
        <v>212</v>
      </c>
      <c r="B14" s="149">
        <v>39</v>
      </c>
      <c r="C14" s="150">
        <f t="shared" si="1"/>
        <v>7.208872458410351</v>
      </c>
      <c r="D14" s="151"/>
      <c r="E14" s="151" t="s">
        <v>213</v>
      </c>
      <c r="F14" s="149">
        <v>507</v>
      </c>
      <c r="G14" s="152">
        <f t="shared" si="0"/>
        <v>93.71534195933457</v>
      </c>
    </row>
    <row r="15" spans="1:7" ht="12.75">
      <c r="A15" s="148" t="s">
        <v>214</v>
      </c>
      <c r="B15" s="149">
        <v>30</v>
      </c>
      <c r="C15" s="150">
        <f t="shared" si="1"/>
        <v>5.545286506469501</v>
      </c>
      <c r="D15" s="151"/>
      <c r="E15" s="151" t="s">
        <v>215</v>
      </c>
      <c r="F15" s="149">
        <v>474</v>
      </c>
      <c r="G15" s="152">
        <f t="shared" si="0"/>
        <v>87.61552680221811</v>
      </c>
    </row>
    <row r="16" spans="1:7" ht="12.75">
      <c r="A16" s="148" t="s">
        <v>216</v>
      </c>
      <c r="B16" s="149">
        <v>28</v>
      </c>
      <c r="C16" s="150">
        <f t="shared" si="1"/>
        <v>5.175600739371534</v>
      </c>
      <c r="D16" s="151"/>
      <c r="E16" s="151"/>
      <c r="F16" s="144"/>
      <c r="G16" s="145"/>
    </row>
    <row r="17" spans="1:7" ht="12.75">
      <c r="A17" s="148" t="s">
        <v>217</v>
      </c>
      <c r="B17" s="149">
        <v>66</v>
      </c>
      <c r="C17" s="150">
        <f t="shared" si="1"/>
        <v>12.199630314232902</v>
      </c>
      <c r="D17" s="151"/>
      <c r="E17" s="142" t="s">
        <v>218</v>
      </c>
      <c r="F17" s="144"/>
      <c r="G17" s="145"/>
    </row>
    <row r="18" spans="1:7" ht="12.75">
      <c r="A18" s="148" t="s">
        <v>219</v>
      </c>
      <c r="B18" s="149">
        <v>131</v>
      </c>
      <c r="C18" s="150">
        <f t="shared" si="1"/>
        <v>24.21441774491682</v>
      </c>
      <c r="D18" s="151"/>
      <c r="E18" s="142" t="s">
        <v>220</v>
      </c>
      <c r="F18" s="140">
        <v>541</v>
      </c>
      <c r="G18" s="147">
        <v>100</v>
      </c>
    </row>
    <row r="19" spans="1:7" ht="12.75">
      <c r="A19" s="148" t="s">
        <v>221</v>
      </c>
      <c r="B19" s="149">
        <v>73</v>
      </c>
      <c r="C19" s="150">
        <f t="shared" si="1"/>
        <v>13.493530499075785</v>
      </c>
      <c r="D19" s="151"/>
      <c r="E19" s="151" t="s">
        <v>222</v>
      </c>
      <c r="F19" s="149">
        <v>541</v>
      </c>
      <c r="G19" s="152">
        <f aca="true" t="shared" si="2" ref="G19:G30">F19*100/F$18</f>
        <v>100</v>
      </c>
    </row>
    <row r="20" spans="1:7" ht="12.75">
      <c r="A20" s="148" t="s">
        <v>223</v>
      </c>
      <c r="B20" s="149">
        <v>24</v>
      </c>
      <c r="C20" s="150">
        <f t="shared" si="1"/>
        <v>4.436229205175601</v>
      </c>
      <c r="D20" s="151"/>
      <c r="E20" s="151" t="s">
        <v>224</v>
      </c>
      <c r="F20" s="149">
        <v>170</v>
      </c>
      <c r="G20" s="152">
        <f t="shared" si="2"/>
        <v>31.423290203327173</v>
      </c>
    </row>
    <row r="21" spans="1:7" ht="12.75">
      <c r="A21" s="148" t="s">
        <v>225</v>
      </c>
      <c r="B21" s="149">
        <v>19</v>
      </c>
      <c r="C21" s="150">
        <f t="shared" si="1"/>
        <v>3.512014787430684</v>
      </c>
      <c r="D21" s="151"/>
      <c r="E21" s="151" t="s">
        <v>226</v>
      </c>
      <c r="F21" s="149">
        <v>124</v>
      </c>
      <c r="G21" s="152">
        <f t="shared" si="2"/>
        <v>22.920517560073936</v>
      </c>
    </row>
    <row r="22" spans="1:7" ht="12.75">
      <c r="A22" s="148" t="s">
        <v>227</v>
      </c>
      <c r="B22" s="149">
        <v>20</v>
      </c>
      <c r="C22" s="150">
        <f t="shared" si="1"/>
        <v>3.6968576709796674</v>
      </c>
      <c r="D22" s="151"/>
      <c r="E22" s="151" t="s">
        <v>228</v>
      </c>
      <c r="F22" s="149">
        <v>199</v>
      </c>
      <c r="G22" s="152">
        <f t="shared" si="2"/>
        <v>36.78373382624769</v>
      </c>
    </row>
    <row r="23" spans="1:7" ht="12.75">
      <c r="A23" s="148" t="s">
        <v>229</v>
      </c>
      <c r="B23" s="149">
        <v>9</v>
      </c>
      <c r="C23" s="150">
        <f t="shared" si="1"/>
        <v>1.6635859519408502</v>
      </c>
      <c r="D23" s="151"/>
      <c r="E23" s="151" t="s">
        <v>230</v>
      </c>
      <c r="F23" s="149">
        <v>146</v>
      </c>
      <c r="G23" s="152">
        <f t="shared" si="2"/>
        <v>26.98706099815157</v>
      </c>
    </row>
    <row r="24" spans="1:7" ht="12.75">
      <c r="A24" s="148" t="s">
        <v>231</v>
      </c>
      <c r="B24" s="149">
        <v>2</v>
      </c>
      <c r="C24" s="150">
        <f t="shared" si="1"/>
        <v>0.36968576709796674</v>
      </c>
      <c r="D24" s="151"/>
      <c r="E24" s="151" t="s">
        <v>232</v>
      </c>
      <c r="F24" s="149">
        <v>26</v>
      </c>
      <c r="G24" s="152">
        <f t="shared" si="2"/>
        <v>4.805914972273568</v>
      </c>
    </row>
    <row r="25" spans="1:7" ht="12.75">
      <c r="A25" s="148"/>
      <c r="B25" s="144"/>
      <c r="C25" s="153"/>
      <c r="D25" s="151"/>
      <c r="E25" s="151" t="s">
        <v>233</v>
      </c>
      <c r="F25" s="149">
        <v>10</v>
      </c>
      <c r="G25" s="152">
        <f t="shared" si="2"/>
        <v>1.8484288354898337</v>
      </c>
    </row>
    <row r="26" spans="1:7" ht="12.75">
      <c r="A26" s="148" t="s">
        <v>234</v>
      </c>
      <c r="B26" s="154">
        <v>35.8</v>
      </c>
      <c r="C26" s="155" t="s">
        <v>63</v>
      </c>
      <c r="D26" s="151"/>
      <c r="E26" s="156" t="s">
        <v>235</v>
      </c>
      <c r="F26" s="149">
        <v>22</v>
      </c>
      <c r="G26" s="152">
        <f t="shared" si="2"/>
        <v>4.066543438077634</v>
      </c>
    </row>
    <row r="27" spans="1:7" ht="12.75">
      <c r="A27" s="148"/>
      <c r="B27" s="144"/>
      <c r="C27" s="153"/>
      <c r="D27" s="151"/>
      <c r="E27" s="157" t="s">
        <v>236</v>
      </c>
      <c r="F27" s="149">
        <v>12</v>
      </c>
      <c r="G27" s="152">
        <f t="shared" si="2"/>
        <v>2.2181146025878005</v>
      </c>
    </row>
    <row r="28" spans="1:7" ht="12.75">
      <c r="A28" s="148" t="s">
        <v>64</v>
      </c>
      <c r="B28" s="149">
        <v>385</v>
      </c>
      <c r="C28" s="150">
        <f aca="true" t="shared" si="3" ref="C28:C35">B28*100/B$7</f>
        <v>71.1645101663586</v>
      </c>
      <c r="D28" s="151"/>
      <c r="E28" s="151" t="s">
        <v>237</v>
      </c>
      <c r="F28" s="149">
        <v>0</v>
      </c>
      <c r="G28" s="152">
        <f t="shared" si="2"/>
        <v>0</v>
      </c>
    </row>
    <row r="29" spans="1:7" ht="12.75">
      <c r="A29" s="148" t="s">
        <v>238</v>
      </c>
      <c r="B29" s="149">
        <v>193</v>
      </c>
      <c r="C29" s="150">
        <f t="shared" si="3"/>
        <v>35.67467652495379</v>
      </c>
      <c r="D29" s="151"/>
      <c r="E29" s="151" t="s">
        <v>239</v>
      </c>
      <c r="F29" s="149">
        <v>0</v>
      </c>
      <c r="G29" s="152">
        <f t="shared" si="2"/>
        <v>0</v>
      </c>
    </row>
    <row r="30" spans="1:7" ht="12.75">
      <c r="A30" s="148" t="s">
        <v>240</v>
      </c>
      <c r="B30" s="149">
        <v>192</v>
      </c>
      <c r="C30" s="150">
        <f t="shared" si="3"/>
        <v>35.48983364140481</v>
      </c>
      <c r="D30" s="151"/>
      <c r="E30" s="151" t="s">
        <v>241</v>
      </c>
      <c r="F30" s="149">
        <v>0</v>
      </c>
      <c r="G30" s="152">
        <f t="shared" si="2"/>
        <v>0</v>
      </c>
    </row>
    <row r="31" spans="1:7" ht="12.75">
      <c r="A31" s="148" t="s">
        <v>242</v>
      </c>
      <c r="B31" s="149">
        <v>363</v>
      </c>
      <c r="C31" s="150">
        <f t="shared" si="3"/>
        <v>67.09796672828097</v>
      </c>
      <c r="D31" s="151"/>
      <c r="E31" s="151"/>
      <c r="F31" s="144"/>
      <c r="G31" s="145"/>
    </row>
    <row r="32" spans="1:7" ht="12.75">
      <c r="A32" s="148" t="s">
        <v>243</v>
      </c>
      <c r="B32" s="149">
        <v>40</v>
      </c>
      <c r="C32" s="150">
        <f t="shared" si="3"/>
        <v>7.393715341959335</v>
      </c>
      <c r="D32" s="151"/>
      <c r="E32" s="142" t="s">
        <v>244</v>
      </c>
      <c r="F32" s="146"/>
      <c r="G32" s="158"/>
    </row>
    <row r="33" spans="1:7" ht="12.75">
      <c r="A33" s="148" t="s">
        <v>245</v>
      </c>
      <c r="B33" s="149">
        <v>31</v>
      </c>
      <c r="C33" s="150">
        <f t="shared" si="3"/>
        <v>5.730129390018484</v>
      </c>
      <c r="D33" s="151"/>
      <c r="E33" s="142" t="s">
        <v>246</v>
      </c>
      <c r="F33" s="140">
        <v>170</v>
      </c>
      <c r="G33" s="147">
        <v>100</v>
      </c>
    </row>
    <row r="34" spans="1:7" ht="12.75">
      <c r="A34" s="148" t="s">
        <v>238</v>
      </c>
      <c r="B34" s="149">
        <v>13</v>
      </c>
      <c r="C34" s="150">
        <f t="shared" si="3"/>
        <v>2.402957486136784</v>
      </c>
      <c r="D34" s="151"/>
      <c r="E34" s="151" t="s">
        <v>247</v>
      </c>
      <c r="F34" s="149">
        <v>144</v>
      </c>
      <c r="G34" s="152">
        <f aca="true" t="shared" si="4" ref="G34:G42">F34*100/F$33</f>
        <v>84.70588235294117</v>
      </c>
    </row>
    <row r="35" spans="1:7" ht="12.75">
      <c r="A35" s="148" t="s">
        <v>240</v>
      </c>
      <c r="B35" s="149">
        <v>18</v>
      </c>
      <c r="C35" s="150">
        <f t="shared" si="3"/>
        <v>3.3271719038817005</v>
      </c>
      <c r="D35" s="151"/>
      <c r="E35" s="151" t="s">
        <v>248</v>
      </c>
      <c r="F35" s="149">
        <v>77</v>
      </c>
      <c r="G35" s="152">
        <f t="shared" si="4"/>
        <v>45.294117647058826</v>
      </c>
    </row>
    <row r="36" spans="1:7" ht="12.75">
      <c r="A36" s="148"/>
      <c r="B36" s="144"/>
      <c r="C36" s="153"/>
      <c r="D36" s="151"/>
      <c r="E36" s="151" t="s">
        <v>249</v>
      </c>
      <c r="F36" s="149">
        <v>124</v>
      </c>
      <c r="G36" s="152">
        <f t="shared" si="4"/>
        <v>72.94117647058823</v>
      </c>
    </row>
    <row r="37" spans="1:7" ht="12.75">
      <c r="A37" s="159" t="s">
        <v>250</v>
      </c>
      <c r="B37" s="144"/>
      <c r="C37" s="153"/>
      <c r="D37" s="151"/>
      <c r="E37" s="151" t="s">
        <v>248</v>
      </c>
      <c r="F37" s="149">
        <v>68</v>
      </c>
      <c r="G37" s="152">
        <f t="shared" si="4"/>
        <v>40</v>
      </c>
    </row>
    <row r="38" spans="1:7" ht="12.75">
      <c r="A38" s="160" t="s">
        <v>251</v>
      </c>
      <c r="B38" s="149">
        <v>530</v>
      </c>
      <c r="C38" s="150">
        <f aca="true" t="shared" si="5" ref="C38:C56">B38*100/B$7</f>
        <v>97.96672828096118</v>
      </c>
      <c r="D38" s="151"/>
      <c r="E38" s="151" t="s">
        <v>252</v>
      </c>
      <c r="F38" s="149">
        <v>12</v>
      </c>
      <c r="G38" s="152">
        <f t="shared" si="4"/>
        <v>7.0588235294117645</v>
      </c>
    </row>
    <row r="39" spans="1:7" ht="12.75">
      <c r="A39" s="148" t="s">
        <v>253</v>
      </c>
      <c r="B39" s="149">
        <v>494</v>
      </c>
      <c r="C39" s="150">
        <f t="shared" si="5"/>
        <v>91.31238447319778</v>
      </c>
      <c r="D39" s="151"/>
      <c r="E39" s="151" t="s">
        <v>248</v>
      </c>
      <c r="F39" s="149">
        <v>6</v>
      </c>
      <c r="G39" s="152">
        <f t="shared" si="4"/>
        <v>3.5294117647058822</v>
      </c>
    </row>
    <row r="40" spans="1:7" ht="12.75">
      <c r="A40" s="148" t="s">
        <v>254</v>
      </c>
      <c r="B40" s="149">
        <v>24</v>
      </c>
      <c r="C40" s="150">
        <f t="shared" si="5"/>
        <v>4.436229205175601</v>
      </c>
      <c r="D40" s="151"/>
      <c r="E40" s="151" t="s">
        <v>255</v>
      </c>
      <c r="F40" s="149">
        <v>26</v>
      </c>
      <c r="G40" s="152">
        <f t="shared" si="4"/>
        <v>15.294117647058824</v>
      </c>
    </row>
    <row r="41" spans="1:7" ht="12.75">
      <c r="A41" s="148" t="s">
        <v>256</v>
      </c>
      <c r="B41" s="149">
        <v>1</v>
      </c>
      <c r="C41" s="150">
        <f t="shared" si="5"/>
        <v>0.18484288354898337</v>
      </c>
      <c r="D41" s="151"/>
      <c r="E41" s="151" t="s">
        <v>257</v>
      </c>
      <c r="F41" s="149">
        <v>14</v>
      </c>
      <c r="G41" s="152">
        <f t="shared" si="4"/>
        <v>8.235294117647058</v>
      </c>
    </row>
    <row r="42" spans="1:7" ht="12.75">
      <c r="A42" s="148" t="s">
        <v>258</v>
      </c>
      <c r="B42" s="149">
        <v>8</v>
      </c>
      <c r="C42" s="150">
        <f t="shared" si="5"/>
        <v>1.478743068391867</v>
      </c>
      <c r="D42" s="151"/>
      <c r="E42" s="151" t="s">
        <v>259</v>
      </c>
      <c r="F42" s="149">
        <v>6</v>
      </c>
      <c r="G42" s="152">
        <f t="shared" si="4"/>
        <v>3.5294117647058822</v>
      </c>
    </row>
    <row r="43" spans="1:7" ht="12.75">
      <c r="A43" s="148" t="s">
        <v>260</v>
      </c>
      <c r="B43" s="149">
        <v>0</v>
      </c>
      <c r="C43" s="150">
        <f t="shared" si="5"/>
        <v>0</v>
      </c>
      <c r="D43" s="151"/>
      <c r="E43" s="151"/>
      <c r="F43" s="144"/>
      <c r="G43" s="145"/>
    </row>
    <row r="44" spans="1:7" ht="12.75">
      <c r="A44" s="148" t="s">
        <v>261</v>
      </c>
      <c r="B44" s="149">
        <v>4</v>
      </c>
      <c r="C44" s="150">
        <f t="shared" si="5"/>
        <v>0.7393715341959335</v>
      </c>
      <c r="D44" s="151"/>
      <c r="E44" s="151" t="s">
        <v>262</v>
      </c>
      <c r="F44" s="149">
        <v>84</v>
      </c>
      <c r="G44" s="161">
        <f>F44*100/F33</f>
        <v>49.411764705882355</v>
      </c>
    </row>
    <row r="45" spans="1:7" ht="12.75">
      <c r="A45" s="148" t="s">
        <v>263</v>
      </c>
      <c r="B45" s="149">
        <v>3</v>
      </c>
      <c r="C45" s="150">
        <f t="shared" si="5"/>
        <v>0.5545286506469501</v>
      </c>
      <c r="D45" s="151"/>
      <c r="E45" s="151" t="s">
        <v>264</v>
      </c>
      <c r="F45" s="149">
        <v>27</v>
      </c>
      <c r="G45" s="161">
        <f>F45*100/F33</f>
        <v>15.882352941176471</v>
      </c>
    </row>
    <row r="46" spans="1:7" ht="12.75">
      <c r="A46" s="148" t="s">
        <v>265</v>
      </c>
      <c r="B46" s="149">
        <v>0</v>
      </c>
      <c r="C46" s="150">
        <f t="shared" si="5"/>
        <v>0</v>
      </c>
      <c r="D46" s="151"/>
      <c r="E46" s="151"/>
      <c r="F46" s="144"/>
      <c r="G46" s="145"/>
    </row>
    <row r="47" spans="1:7" ht="12.75">
      <c r="A47" s="148" t="s">
        <v>266</v>
      </c>
      <c r="B47" s="149">
        <v>0</v>
      </c>
      <c r="C47" s="150">
        <f t="shared" si="5"/>
        <v>0</v>
      </c>
      <c r="D47" s="151"/>
      <c r="E47" s="151" t="s">
        <v>267</v>
      </c>
      <c r="F47" s="162">
        <v>3.18</v>
      </c>
      <c r="G47" s="163" t="s">
        <v>63</v>
      </c>
    </row>
    <row r="48" spans="1:7" ht="12.75">
      <c r="A48" s="148" t="s">
        <v>268</v>
      </c>
      <c r="B48" s="149">
        <v>0</v>
      </c>
      <c r="C48" s="150">
        <f t="shared" si="5"/>
        <v>0</v>
      </c>
      <c r="D48" s="151"/>
      <c r="E48" s="151" t="s">
        <v>269</v>
      </c>
      <c r="F48" s="162">
        <v>3.42</v>
      </c>
      <c r="G48" s="163" t="s">
        <v>63</v>
      </c>
    </row>
    <row r="49" spans="1:7" ht="14.25">
      <c r="A49" s="148" t="s">
        <v>270</v>
      </c>
      <c r="B49" s="149">
        <v>1</v>
      </c>
      <c r="C49" s="150">
        <f t="shared" si="5"/>
        <v>0.18484288354898337</v>
      </c>
      <c r="D49" s="151"/>
      <c r="E49" s="151"/>
      <c r="F49" s="144"/>
      <c r="G49" s="145"/>
    </row>
    <row r="50" spans="1:7" ht="12.75">
      <c r="A50" s="148" t="s">
        <v>271</v>
      </c>
      <c r="B50" s="149">
        <v>0</v>
      </c>
      <c r="C50" s="150">
        <f t="shared" si="5"/>
        <v>0</v>
      </c>
      <c r="D50" s="151"/>
      <c r="E50" s="142" t="s">
        <v>272</v>
      </c>
      <c r="F50" s="146"/>
      <c r="G50" s="158"/>
    </row>
    <row r="51" spans="1:7" ht="12.75">
      <c r="A51" s="148" t="s">
        <v>273</v>
      </c>
      <c r="B51" s="149">
        <v>0</v>
      </c>
      <c r="C51" s="150">
        <f t="shared" si="5"/>
        <v>0</v>
      </c>
      <c r="D51" s="151"/>
      <c r="E51" s="142" t="s">
        <v>274</v>
      </c>
      <c r="F51" s="140">
        <v>173</v>
      </c>
      <c r="G51" s="147">
        <v>100</v>
      </c>
    </row>
    <row r="52" spans="1:7" ht="12.75">
      <c r="A52" s="148" t="s">
        <v>275</v>
      </c>
      <c r="B52" s="149">
        <v>0</v>
      </c>
      <c r="C52" s="150">
        <f t="shared" si="5"/>
        <v>0</v>
      </c>
      <c r="D52" s="151"/>
      <c r="E52" s="151" t="s">
        <v>276</v>
      </c>
      <c r="F52" s="149">
        <v>170</v>
      </c>
      <c r="G52" s="152">
        <f>F52*100/F$51</f>
        <v>98.26589595375722</v>
      </c>
    </row>
    <row r="53" spans="1:7" ht="12.75">
      <c r="A53" s="148" t="s">
        <v>277</v>
      </c>
      <c r="B53" s="149">
        <v>0</v>
      </c>
      <c r="C53" s="150">
        <f t="shared" si="5"/>
        <v>0</v>
      </c>
      <c r="D53" s="151"/>
      <c r="E53" s="151" t="s">
        <v>278</v>
      </c>
      <c r="F53" s="149">
        <v>3</v>
      </c>
      <c r="G53" s="152">
        <f>F53*100/F$51</f>
        <v>1.7341040462427746</v>
      </c>
    </row>
    <row r="54" spans="1:7" ht="14.25">
      <c r="A54" s="148" t="s">
        <v>279</v>
      </c>
      <c r="B54" s="149">
        <v>0</v>
      </c>
      <c r="C54" s="150">
        <f t="shared" si="5"/>
        <v>0</v>
      </c>
      <c r="D54" s="151"/>
      <c r="E54" s="151" t="s">
        <v>280</v>
      </c>
      <c r="F54" s="149">
        <v>0</v>
      </c>
      <c r="G54" s="152">
        <f>F54*100/F$51</f>
        <v>0</v>
      </c>
    </row>
    <row r="55" spans="1:7" ht="12.75">
      <c r="A55" s="148" t="s">
        <v>281</v>
      </c>
      <c r="B55" s="149">
        <v>3</v>
      </c>
      <c r="C55" s="150">
        <f t="shared" si="5"/>
        <v>0.5545286506469501</v>
      </c>
      <c r="D55" s="151"/>
      <c r="E55" s="151"/>
      <c r="F55" s="144"/>
      <c r="G55" s="145"/>
    </row>
    <row r="56" spans="1:7" ht="12.75">
      <c r="A56" s="148" t="s">
        <v>282</v>
      </c>
      <c r="B56" s="164">
        <v>11</v>
      </c>
      <c r="C56" s="165">
        <f t="shared" si="5"/>
        <v>2.033271719038817</v>
      </c>
      <c r="D56" s="151"/>
      <c r="E56" s="151" t="s">
        <v>283</v>
      </c>
      <c r="F56" s="166">
        <v>0.6</v>
      </c>
      <c r="G56" s="163" t="s">
        <v>63</v>
      </c>
    </row>
    <row r="57" spans="1:7" ht="12.75">
      <c r="A57" s="148"/>
      <c r="B57" s="164"/>
      <c r="C57" s="165"/>
      <c r="D57" s="151"/>
      <c r="E57" s="151" t="s">
        <v>284</v>
      </c>
      <c r="F57" s="166">
        <v>0</v>
      </c>
      <c r="G57" s="163" t="s">
        <v>63</v>
      </c>
    </row>
    <row r="58" spans="1:7" ht="12.75">
      <c r="A58" s="167" t="s">
        <v>285</v>
      </c>
      <c r="B58" s="164"/>
      <c r="C58" s="165"/>
      <c r="D58" s="151"/>
      <c r="E58" s="151"/>
      <c r="F58" s="144"/>
      <c r="G58" s="145"/>
    </row>
    <row r="59" spans="1:7" ht="14.25">
      <c r="A59" s="168" t="s">
        <v>286</v>
      </c>
      <c r="B59" s="164"/>
      <c r="C59" s="165"/>
      <c r="D59" s="151"/>
      <c r="E59" s="142" t="s">
        <v>287</v>
      </c>
      <c r="F59" s="146"/>
      <c r="G59" s="158"/>
    </row>
    <row r="60" spans="1:7" ht="12.75">
      <c r="A60" s="148" t="s">
        <v>288</v>
      </c>
      <c r="B60" s="164">
        <v>505</v>
      </c>
      <c r="C60" s="165">
        <f>B60*100/B7</f>
        <v>93.3456561922366</v>
      </c>
      <c r="D60" s="151"/>
      <c r="E60" s="142" t="s">
        <v>289</v>
      </c>
      <c r="F60" s="140">
        <v>170</v>
      </c>
      <c r="G60" s="147">
        <v>100</v>
      </c>
    </row>
    <row r="61" spans="1:7" ht="12.75">
      <c r="A61" s="148" t="s">
        <v>290</v>
      </c>
      <c r="B61" s="164">
        <v>26</v>
      </c>
      <c r="C61" s="165">
        <f>B61*100/B7</f>
        <v>4.805914972273568</v>
      </c>
      <c r="D61" s="151"/>
      <c r="E61" s="151" t="s">
        <v>291</v>
      </c>
      <c r="F61" s="169">
        <v>153</v>
      </c>
      <c r="G61" s="152">
        <f>F61*100/F$60</f>
        <v>90</v>
      </c>
    </row>
    <row r="62" spans="1:7" ht="12.75">
      <c r="A62" s="148" t="s">
        <v>292</v>
      </c>
      <c r="B62" s="164">
        <v>2</v>
      </c>
      <c r="C62" s="165">
        <f>B62*100/B7</f>
        <v>0.36968576709796674</v>
      </c>
      <c r="D62" s="151"/>
      <c r="E62" s="151" t="s">
        <v>293</v>
      </c>
      <c r="F62" s="169">
        <v>17</v>
      </c>
      <c r="G62" s="152">
        <f>F62*100/F$60</f>
        <v>10</v>
      </c>
    </row>
    <row r="63" spans="1:7" ht="12.75">
      <c r="A63" s="148" t="s">
        <v>294</v>
      </c>
      <c r="B63" s="164">
        <v>9</v>
      </c>
      <c r="C63" s="165">
        <f>B63*100/B7</f>
        <v>1.6635859519408502</v>
      </c>
      <c r="D63" s="151"/>
      <c r="E63" s="151"/>
      <c r="F63" s="144"/>
      <c r="G63" s="145"/>
    </row>
    <row r="64" spans="1:7" ht="12.75">
      <c r="A64" s="148" t="s">
        <v>295</v>
      </c>
      <c r="B64" s="164">
        <v>0</v>
      </c>
      <c r="C64" s="165">
        <f>B64*100/B7</f>
        <v>0</v>
      </c>
      <c r="D64" s="151"/>
      <c r="E64" s="151" t="s">
        <v>296</v>
      </c>
      <c r="F64" s="162">
        <v>3.18</v>
      </c>
      <c r="G64" s="163" t="s">
        <v>63</v>
      </c>
    </row>
    <row r="65" spans="1:7" ht="13.5" thickBot="1">
      <c r="A65" s="170" t="s">
        <v>297</v>
      </c>
      <c r="B65" s="171">
        <v>11</v>
      </c>
      <c r="C65" s="172">
        <f>B65*100/B7</f>
        <v>2.033271719038817</v>
      </c>
      <c r="D65" s="173"/>
      <c r="E65" s="173" t="s">
        <v>298</v>
      </c>
      <c r="F65" s="174">
        <v>3.24</v>
      </c>
      <c r="G65" s="175" t="s">
        <v>63</v>
      </c>
    </row>
    <row r="66" ht="13.5" thickTop="1"/>
    <row r="67" ht="12.75">
      <c r="A67" s="122" t="s">
        <v>299</v>
      </c>
    </row>
    <row r="68" ht="12.75">
      <c r="A68" s="122" t="s">
        <v>300</v>
      </c>
    </row>
    <row r="69" ht="12.75">
      <c r="A69" s="122" t="s">
        <v>301</v>
      </c>
    </row>
    <row r="70" ht="12.75">
      <c r="A70" s="122" t="s">
        <v>302</v>
      </c>
    </row>
    <row r="71" ht="12.75">
      <c r="A71" s="122" t="s">
        <v>303</v>
      </c>
    </row>
    <row r="73" ht="12.75">
      <c r="A73" s="122" t="s">
        <v>404</v>
      </c>
    </row>
    <row r="74" ht="12.75">
      <c r="A74" s="122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711</v>
      </c>
      <c r="G9" s="33">
        <f>(F9/$F$9)*100</f>
        <v>100</v>
      </c>
    </row>
    <row r="10" spans="1:7" ht="12.75">
      <c r="A10" s="29" t="s">
        <v>71</v>
      </c>
      <c r="B10" s="93">
        <v>143</v>
      </c>
      <c r="C10" s="33">
        <f aca="true" t="shared" si="0" ref="C10:C15">(B10/$B$10)*100</f>
        <v>100</v>
      </c>
      <c r="E10" s="34" t="s">
        <v>72</v>
      </c>
      <c r="F10" s="97">
        <v>656</v>
      </c>
      <c r="G10" s="84">
        <f aca="true" t="shared" si="1" ref="G10:G16">(F10/$F$9)*100</f>
        <v>92.26441631504923</v>
      </c>
    </row>
    <row r="11" spans="1:8" ht="12.75">
      <c r="A11" s="36" t="s">
        <v>73</v>
      </c>
      <c r="B11" s="98">
        <v>24</v>
      </c>
      <c r="C11" s="35">
        <f t="shared" si="0"/>
        <v>16.783216783216783</v>
      </c>
      <c r="E11" s="34" t="s">
        <v>74</v>
      </c>
      <c r="F11" s="97">
        <v>649</v>
      </c>
      <c r="G11" s="84">
        <f t="shared" si="1"/>
        <v>91.27988748241913</v>
      </c>
      <c r="H11" s="15" t="s">
        <v>52</v>
      </c>
    </row>
    <row r="12" spans="1:8" ht="12.75">
      <c r="A12" s="36" t="s">
        <v>75</v>
      </c>
      <c r="B12" s="98">
        <v>18</v>
      </c>
      <c r="C12" s="35">
        <f t="shared" si="0"/>
        <v>12.587412587412588</v>
      </c>
      <c r="E12" s="34" t="s">
        <v>76</v>
      </c>
      <c r="F12" s="97">
        <v>461</v>
      </c>
      <c r="G12" s="84">
        <f t="shared" si="1"/>
        <v>64.83825597749649</v>
      </c>
      <c r="H12" s="15" t="s">
        <v>52</v>
      </c>
    </row>
    <row r="13" spans="1:7" ht="12.75">
      <c r="A13" s="36" t="s">
        <v>77</v>
      </c>
      <c r="B13" s="98">
        <v>62</v>
      </c>
      <c r="C13" s="35">
        <f t="shared" si="0"/>
        <v>43.35664335664335</v>
      </c>
      <c r="E13" s="34" t="s">
        <v>78</v>
      </c>
      <c r="F13" s="97">
        <v>188</v>
      </c>
      <c r="G13" s="84">
        <f t="shared" si="1"/>
        <v>26.441631504922647</v>
      </c>
    </row>
    <row r="14" spans="1:7" ht="12.75">
      <c r="A14" s="36" t="s">
        <v>79</v>
      </c>
      <c r="B14" s="98">
        <v>13</v>
      </c>
      <c r="C14" s="35">
        <f t="shared" si="0"/>
        <v>9.090909090909092</v>
      </c>
      <c r="E14" s="34" t="s">
        <v>405</v>
      </c>
      <c r="F14" s="97">
        <v>7</v>
      </c>
      <c r="G14" s="84">
        <f t="shared" si="1"/>
        <v>0.9845288326300985</v>
      </c>
    </row>
    <row r="15" spans="1:7" ht="12.75">
      <c r="A15" s="36" t="s">
        <v>126</v>
      </c>
      <c r="B15" s="97">
        <v>26</v>
      </c>
      <c r="C15" s="35">
        <f t="shared" si="0"/>
        <v>18.181818181818183</v>
      </c>
      <c r="E15" s="34" t="s">
        <v>80</v>
      </c>
      <c r="F15" s="97">
        <v>55</v>
      </c>
      <c r="G15" s="84">
        <f t="shared" si="1"/>
        <v>7.7355836849507735</v>
      </c>
    </row>
    <row r="16" spans="1:7" ht="12.75">
      <c r="A16" s="36"/>
      <c r="B16" s="93" t="s">
        <v>52</v>
      </c>
      <c r="C16" s="10"/>
      <c r="E16" s="34" t="s">
        <v>81</v>
      </c>
      <c r="F16" s="98">
        <v>8</v>
      </c>
      <c r="G16" s="84">
        <f t="shared" si="1"/>
        <v>1.1251758087201125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21</v>
      </c>
      <c r="G17" s="84">
        <f>(F17/$F$9)*100</f>
        <v>2.9535864978902953</v>
      </c>
    </row>
    <row r="18" spans="1:7" ht="12.75">
      <c r="A18" s="29" t="s">
        <v>84</v>
      </c>
      <c r="B18" s="93">
        <v>450</v>
      </c>
      <c r="C18" s="33">
        <f>(B18/$B$18)*100</f>
        <v>100</v>
      </c>
      <c r="E18" s="34" t="s">
        <v>85</v>
      </c>
      <c r="F18" s="97">
        <v>34</v>
      </c>
      <c r="G18" s="84">
        <f>(F18/$F$9)*100</f>
        <v>4.781997187060478</v>
      </c>
    </row>
    <row r="19" spans="1:7" ht="12.75">
      <c r="A19" s="36" t="s">
        <v>86</v>
      </c>
      <c r="B19" s="97">
        <v>10</v>
      </c>
      <c r="C19" s="84">
        <f aca="true" t="shared" si="2" ref="C19:C25">(B19/$B$18)*100</f>
        <v>2.2222222222222223</v>
      </c>
      <c r="E19" s="34"/>
      <c r="F19" s="97" t="s">
        <v>52</v>
      </c>
      <c r="G19" s="84"/>
    </row>
    <row r="20" spans="1:7" ht="12.75">
      <c r="A20" s="36" t="s">
        <v>87</v>
      </c>
      <c r="B20" s="97">
        <v>35</v>
      </c>
      <c r="C20" s="84">
        <f t="shared" si="2"/>
        <v>7.777777777777778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135</v>
      </c>
      <c r="C21" s="84">
        <f t="shared" si="2"/>
        <v>30</v>
      </c>
      <c r="E21" s="38" t="s">
        <v>406</v>
      </c>
      <c r="F21" s="80">
        <v>55</v>
      </c>
      <c r="G21" s="33">
        <f>(F21/$F$21)*100</f>
        <v>100</v>
      </c>
    </row>
    <row r="22" spans="1:7" ht="12.75">
      <c r="A22" s="36" t="s">
        <v>104</v>
      </c>
      <c r="B22" s="97">
        <v>88</v>
      </c>
      <c r="C22" s="84">
        <f t="shared" si="2"/>
        <v>19.555555555555557</v>
      </c>
      <c r="E22" s="34" t="s">
        <v>105</v>
      </c>
      <c r="F22" s="97">
        <v>0</v>
      </c>
      <c r="G22" s="84">
        <f aca="true" t="shared" si="3" ref="G22:G27">(F22/$F$21)*100</f>
        <v>0</v>
      </c>
    </row>
    <row r="23" spans="1:7" ht="12.75">
      <c r="A23" s="36" t="s">
        <v>106</v>
      </c>
      <c r="B23" s="97">
        <v>8</v>
      </c>
      <c r="C23" s="84">
        <f t="shared" si="2"/>
        <v>1.7777777777777777</v>
      </c>
      <c r="E23" s="34" t="s">
        <v>107</v>
      </c>
      <c r="F23" s="97">
        <v>37</v>
      </c>
      <c r="G23" s="84">
        <f t="shared" si="3"/>
        <v>67.27272727272727</v>
      </c>
    </row>
    <row r="24" spans="1:7" ht="12.75">
      <c r="A24" s="36" t="s">
        <v>108</v>
      </c>
      <c r="B24" s="97">
        <v>150</v>
      </c>
      <c r="C24" s="84">
        <f t="shared" si="2"/>
        <v>33.33333333333333</v>
      </c>
      <c r="E24" s="34" t="s">
        <v>109</v>
      </c>
      <c r="F24" s="97">
        <v>0</v>
      </c>
      <c r="G24" s="84">
        <f t="shared" si="3"/>
        <v>0</v>
      </c>
    </row>
    <row r="25" spans="1:7" ht="12.75">
      <c r="A25" s="36" t="s">
        <v>110</v>
      </c>
      <c r="B25" s="97">
        <v>24</v>
      </c>
      <c r="C25" s="84">
        <f t="shared" si="2"/>
        <v>5.333333333333334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18</v>
      </c>
      <c r="G26" s="84">
        <f t="shared" si="3"/>
        <v>32.72727272727273</v>
      </c>
    </row>
    <row r="27" spans="1:7" ht="12.75">
      <c r="A27" s="36" t="s">
        <v>113</v>
      </c>
      <c r="B27" s="108">
        <v>90</v>
      </c>
      <c r="C27" s="37" t="s">
        <v>63</v>
      </c>
      <c r="E27" s="34" t="s">
        <v>114</v>
      </c>
      <c r="F27" s="97">
        <v>0</v>
      </c>
      <c r="G27" s="84">
        <f t="shared" si="3"/>
        <v>0</v>
      </c>
    </row>
    <row r="28" spans="1:7" ht="12.75">
      <c r="A28" s="36" t="s">
        <v>115</v>
      </c>
      <c r="B28" s="108">
        <v>38.7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618</v>
      </c>
      <c r="G30" s="33">
        <f>(F30/$F$30)*100</f>
        <v>100</v>
      </c>
      <c r="J30" s="39"/>
    </row>
    <row r="31" spans="1:10" ht="12.75">
      <c r="A31" s="95" t="s">
        <v>98</v>
      </c>
      <c r="B31" s="93">
        <v>530</v>
      </c>
      <c r="C31" s="33">
        <f>(B31/$B$31)*100</f>
        <v>100</v>
      </c>
      <c r="E31" s="34" t="s">
        <v>119</v>
      </c>
      <c r="F31" s="97">
        <v>538</v>
      </c>
      <c r="G31" s="101">
        <f>(F31/$F$30)*100</f>
        <v>87.05501618122977</v>
      </c>
      <c r="J31" s="39"/>
    </row>
    <row r="32" spans="1:10" ht="12.75">
      <c r="A32" s="36" t="s">
        <v>120</v>
      </c>
      <c r="B32" s="97">
        <v>100</v>
      </c>
      <c r="C32" s="10">
        <f>(B32/$B$31)*100</f>
        <v>18.867924528301888</v>
      </c>
      <c r="E32" s="34" t="s">
        <v>121</v>
      </c>
      <c r="F32" s="97">
        <v>80</v>
      </c>
      <c r="G32" s="101">
        <f aca="true" t="shared" si="4" ref="G32:G39">(F32/$F$30)*100</f>
        <v>12.944983818770226</v>
      </c>
      <c r="J32" s="39"/>
    </row>
    <row r="33" spans="1:10" ht="12.75">
      <c r="A33" s="36" t="s">
        <v>122</v>
      </c>
      <c r="B33" s="97">
        <v>404</v>
      </c>
      <c r="C33" s="10">
        <f aca="true" t="shared" si="5" ref="C33:C38">(B33/$B$31)*100</f>
        <v>76.22641509433963</v>
      </c>
      <c r="E33" s="34" t="s">
        <v>123</v>
      </c>
      <c r="F33" s="97">
        <v>13</v>
      </c>
      <c r="G33" s="101">
        <f t="shared" si="4"/>
        <v>2.103559870550162</v>
      </c>
      <c r="J33" s="39"/>
    </row>
    <row r="34" spans="1:7" ht="12.75">
      <c r="A34" s="36" t="s">
        <v>124</v>
      </c>
      <c r="B34" s="97">
        <v>0</v>
      </c>
      <c r="C34" s="10">
        <f t="shared" si="5"/>
        <v>0</v>
      </c>
      <c r="E34" s="34" t="s">
        <v>125</v>
      </c>
      <c r="F34" s="97">
        <v>36</v>
      </c>
      <c r="G34" s="101">
        <f t="shared" si="4"/>
        <v>5.825242718446602</v>
      </c>
    </row>
    <row r="35" spans="1:7" ht="12.75">
      <c r="A35" s="36" t="s">
        <v>127</v>
      </c>
      <c r="B35" s="97">
        <v>0</v>
      </c>
      <c r="C35" s="10">
        <f t="shared" si="5"/>
        <v>0</v>
      </c>
      <c r="E35" s="34" t="s">
        <v>123</v>
      </c>
      <c r="F35" s="97">
        <v>0</v>
      </c>
      <c r="G35" s="101">
        <f t="shared" si="4"/>
        <v>0</v>
      </c>
    </row>
    <row r="36" spans="1:7" ht="12.75">
      <c r="A36" s="36" t="s">
        <v>99</v>
      </c>
      <c r="B36" s="97">
        <v>0</v>
      </c>
      <c r="C36" s="10">
        <f t="shared" si="5"/>
        <v>0</v>
      </c>
      <c r="E36" s="34" t="s">
        <v>129</v>
      </c>
      <c r="F36" s="97">
        <v>22</v>
      </c>
      <c r="G36" s="101">
        <f t="shared" si="4"/>
        <v>3.559870550161812</v>
      </c>
    </row>
    <row r="37" spans="1:7" ht="12.75">
      <c r="A37" s="36" t="s">
        <v>128</v>
      </c>
      <c r="B37" s="97">
        <v>26</v>
      </c>
      <c r="C37" s="10">
        <f t="shared" si="5"/>
        <v>4.905660377358491</v>
      </c>
      <c r="E37" s="34" t="s">
        <v>123</v>
      </c>
      <c r="F37" s="97">
        <v>0</v>
      </c>
      <c r="G37" s="101">
        <f t="shared" si="4"/>
        <v>0</v>
      </c>
    </row>
    <row r="38" spans="1:7" ht="12.75">
      <c r="A38" s="36" t="s">
        <v>99</v>
      </c>
      <c r="B38" s="97">
        <v>17</v>
      </c>
      <c r="C38" s="10">
        <f t="shared" si="5"/>
        <v>3.207547169811321</v>
      </c>
      <c r="E38" s="34" t="s">
        <v>61</v>
      </c>
      <c r="F38" s="97">
        <v>22</v>
      </c>
      <c r="G38" s="101">
        <f t="shared" si="4"/>
        <v>3.559870550161812</v>
      </c>
    </row>
    <row r="39" spans="1:7" ht="12.75">
      <c r="A39" s="36"/>
      <c r="B39" s="97" t="s">
        <v>52</v>
      </c>
      <c r="C39" s="10"/>
      <c r="E39" s="34" t="s">
        <v>123</v>
      </c>
      <c r="F39" s="97">
        <v>13</v>
      </c>
      <c r="G39" s="101">
        <f t="shared" si="4"/>
        <v>2.103559870550162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35</v>
      </c>
      <c r="C42" s="33">
        <f>(B42/$B$42)*100</f>
        <v>100</v>
      </c>
      <c r="E42" s="31" t="s">
        <v>70</v>
      </c>
      <c r="F42" s="80">
        <v>711</v>
      </c>
      <c r="G42" s="99">
        <f>(F42/$F$42)*100</f>
        <v>100</v>
      </c>
      <c r="I42" s="39"/>
    </row>
    <row r="43" spans="1:7" ht="12.75">
      <c r="A43" s="36" t="s">
        <v>103</v>
      </c>
      <c r="B43" s="98">
        <v>13</v>
      </c>
      <c r="C43" s="102">
        <f>(B43/$B$42)*100</f>
        <v>37.142857142857146</v>
      </c>
      <c r="E43" s="60" t="s">
        <v>407</v>
      </c>
      <c r="F43" s="106">
        <v>883</v>
      </c>
      <c r="G43" s="107">
        <f aca="true" t="shared" si="6" ref="G43:G71">(F43/$F$42)*100</f>
        <v>124.19127988748242</v>
      </c>
    </row>
    <row r="44" spans="1:7" ht="12.75">
      <c r="A44" s="36"/>
      <c r="B44" s="93" t="s">
        <v>52</v>
      </c>
      <c r="C44" s="10"/>
      <c r="E44" s="1" t="s">
        <v>131</v>
      </c>
      <c r="F44" s="97">
        <v>0</v>
      </c>
      <c r="G44" s="101">
        <f t="shared" si="6"/>
        <v>0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0</v>
      </c>
      <c r="G45" s="101">
        <f t="shared" si="6"/>
        <v>0</v>
      </c>
    </row>
    <row r="46" spans="1:7" ht="12.75">
      <c r="A46" s="29" t="s">
        <v>133</v>
      </c>
      <c r="B46" s="93">
        <v>517</v>
      </c>
      <c r="C46" s="33">
        <f>(B46/$B$46)*100</f>
        <v>100</v>
      </c>
      <c r="E46" s="1" t="s">
        <v>134</v>
      </c>
      <c r="F46" s="97">
        <v>0</v>
      </c>
      <c r="G46" s="101">
        <f t="shared" si="6"/>
        <v>0</v>
      </c>
    </row>
    <row r="47" spans="1:7" ht="12.75">
      <c r="A47" s="36" t="s">
        <v>135</v>
      </c>
      <c r="B47" s="97">
        <v>46</v>
      </c>
      <c r="C47" s="10">
        <f>(B47/$B$46)*100</f>
        <v>8.897485493230175</v>
      </c>
      <c r="E47" s="1" t="s">
        <v>136</v>
      </c>
      <c r="F47" s="97">
        <v>38</v>
      </c>
      <c r="G47" s="101">
        <f t="shared" si="6"/>
        <v>5.344585091420535</v>
      </c>
    </row>
    <row r="48" spans="1:7" ht="12.75">
      <c r="A48" s="36"/>
      <c r="B48" s="93" t="s">
        <v>52</v>
      </c>
      <c r="C48" s="10"/>
      <c r="E48" s="1" t="s">
        <v>137</v>
      </c>
      <c r="F48" s="97">
        <v>72</v>
      </c>
      <c r="G48" s="101">
        <f t="shared" si="6"/>
        <v>10.126582278481013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24</v>
      </c>
      <c r="G49" s="101">
        <f t="shared" si="6"/>
        <v>3.375527426160337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0</v>
      </c>
      <c r="G50" s="101">
        <f t="shared" si="6"/>
        <v>0</v>
      </c>
    </row>
    <row r="51" spans="1:7" ht="12.75">
      <c r="A51" s="5" t="s">
        <v>140</v>
      </c>
      <c r="B51" s="93">
        <v>109</v>
      </c>
      <c r="C51" s="33">
        <f>(B51/$B$51)*100</f>
        <v>100</v>
      </c>
      <c r="E51" s="1" t="s">
        <v>141</v>
      </c>
      <c r="F51" s="97">
        <v>78</v>
      </c>
      <c r="G51" s="101">
        <f t="shared" si="6"/>
        <v>10.970464135021098</v>
      </c>
    </row>
    <row r="52" spans="1:7" ht="12.75">
      <c r="A52" s="4" t="s">
        <v>142</v>
      </c>
      <c r="B52" s="98">
        <v>23</v>
      </c>
      <c r="C52" s="10">
        <f>(B52/$B$51)*100</f>
        <v>21.100917431192663</v>
      </c>
      <c r="E52" s="1" t="s">
        <v>143</v>
      </c>
      <c r="F52" s="97">
        <v>31</v>
      </c>
      <c r="G52" s="101">
        <f t="shared" si="6"/>
        <v>4.360056258790436</v>
      </c>
    </row>
    <row r="53" spans="1:7" ht="12.75">
      <c r="A53" s="4"/>
      <c r="B53" s="93" t="s">
        <v>52</v>
      </c>
      <c r="C53" s="10"/>
      <c r="E53" s="1" t="s">
        <v>144</v>
      </c>
      <c r="F53" s="97">
        <v>26</v>
      </c>
      <c r="G53" s="101">
        <f t="shared" si="6"/>
        <v>3.6568213783403656</v>
      </c>
    </row>
    <row r="54" spans="1:7" ht="14.25">
      <c r="A54" s="5" t="s">
        <v>145</v>
      </c>
      <c r="B54" s="93">
        <v>502</v>
      </c>
      <c r="C54" s="33">
        <f>(B54/$B$54)*100</f>
        <v>100</v>
      </c>
      <c r="E54" s="1" t="s">
        <v>3</v>
      </c>
      <c r="F54" s="97">
        <v>112</v>
      </c>
      <c r="G54" s="101">
        <f t="shared" si="6"/>
        <v>15.752461322081576</v>
      </c>
    </row>
    <row r="55" spans="1:7" ht="12.75">
      <c r="A55" s="4" t="s">
        <v>142</v>
      </c>
      <c r="B55" s="98">
        <v>30</v>
      </c>
      <c r="C55" s="10">
        <f>(B55/$B$54)*100</f>
        <v>5.9760956175298805</v>
      </c>
      <c r="E55" s="1" t="s">
        <v>146</v>
      </c>
      <c r="F55" s="97">
        <v>108</v>
      </c>
      <c r="G55" s="101">
        <f t="shared" si="6"/>
        <v>15.18987341772152</v>
      </c>
    </row>
    <row r="56" spans="1:7" ht="12.75">
      <c r="A56" s="4" t="s">
        <v>147</v>
      </c>
      <c r="B56" s="176">
        <v>73.3</v>
      </c>
      <c r="C56" s="37" t="s">
        <v>63</v>
      </c>
      <c r="E56" s="1" t="s">
        <v>148</v>
      </c>
      <c r="F56" s="97">
        <v>0</v>
      </c>
      <c r="G56" s="101">
        <f t="shared" si="6"/>
        <v>0</v>
      </c>
    </row>
    <row r="57" spans="1:7" ht="12.75">
      <c r="A57" s="4" t="s">
        <v>149</v>
      </c>
      <c r="B57" s="98">
        <v>472</v>
      </c>
      <c r="C57" s="10">
        <f>(B57/$B$54)*100</f>
        <v>94.02390438247012</v>
      </c>
      <c r="E57" s="1" t="s">
        <v>150</v>
      </c>
      <c r="F57" s="97">
        <v>9</v>
      </c>
      <c r="G57" s="101">
        <f t="shared" si="6"/>
        <v>1.2658227848101267</v>
      </c>
    </row>
    <row r="58" spans="1:7" ht="12.75">
      <c r="A58" s="4" t="s">
        <v>147</v>
      </c>
      <c r="B58" s="176">
        <v>87.3</v>
      </c>
      <c r="C58" s="37" t="s">
        <v>63</v>
      </c>
      <c r="E58" s="1" t="s">
        <v>151</v>
      </c>
      <c r="F58" s="97">
        <v>49</v>
      </c>
      <c r="G58" s="101">
        <f t="shared" si="6"/>
        <v>6.891701828410689</v>
      </c>
    </row>
    <row r="59" spans="1:7" ht="12.75">
      <c r="A59" s="4"/>
      <c r="B59" s="93" t="s">
        <v>52</v>
      </c>
      <c r="C59" s="10"/>
      <c r="E59" s="1" t="s">
        <v>152</v>
      </c>
      <c r="F59" s="97">
        <v>0</v>
      </c>
      <c r="G59" s="101">
        <f t="shared" si="6"/>
        <v>0</v>
      </c>
    </row>
    <row r="60" spans="1:7" ht="12.75">
      <c r="A60" s="5" t="s">
        <v>153</v>
      </c>
      <c r="B60" s="93">
        <v>7</v>
      </c>
      <c r="C60" s="33">
        <f>(B60/$B$60)*100</f>
        <v>100</v>
      </c>
      <c r="E60" s="1" t="s">
        <v>154</v>
      </c>
      <c r="F60" s="97">
        <v>0</v>
      </c>
      <c r="G60" s="101">
        <f t="shared" si="6"/>
        <v>0</v>
      </c>
    </row>
    <row r="61" spans="1:7" ht="12.75">
      <c r="A61" s="4" t="s">
        <v>142</v>
      </c>
      <c r="B61" s="97">
        <v>0</v>
      </c>
      <c r="C61" s="10">
        <f>(B61/$B$60)*100</f>
        <v>0</v>
      </c>
      <c r="E61" s="1" t="s">
        <v>155</v>
      </c>
      <c r="F61" s="97">
        <v>0</v>
      </c>
      <c r="G61" s="101">
        <f t="shared" si="6"/>
        <v>0</v>
      </c>
    </row>
    <row r="62" spans="1:7" ht="12.75">
      <c r="A62" s="4"/>
      <c r="B62" s="93" t="s">
        <v>52</v>
      </c>
      <c r="C62" s="10"/>
      <c r="E62" s="1" t="s">
        <v>156</v>
      </c>
      <c r="F62" s="97">
        <v>24</v>
      </c>
      <c r="G62" s="101">
        <f t="shared" si="6"/>
        <v>3.375527426160337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0</v>
      </c>
      <c r="G63" s="101">
        <f t="shared" si="6"/>
        <v>0</v>
      </c>
    </row>
    <row r="64" spans="1:7" ht="12.75">
      <c r="A64" s="29" t="s">
        <v>159</v>
      </c>
      <c r="B64" s="93">
        <v>618</v>
      </c>
      <c r="C64" s="33">
        <f>(B64/$B$64)*100</f>
        <v>100</v>
      </c>
      <c r="E64" s="1" t="s">
        <v>160</v>
      </c>
      <c r="F64" s="97">
        <v>0</v>
      </c>
      <c r="G64" s="101">
        <f t="shared" si="6"/>
        <v>0</v>
      </c>
    </row>
    <row r="65" spans="1:7" ht="12.75">
      <c r="A65" s="4" t="s">
        <v>58</v>
      </c>
      <c r="B65" s="97">
        <v>354</v>
      </c>
      <c r="C65" s="10">
        <f>(B65/$B$64)*100</f>
        <v>57.28155339805825</v>
      </c>
      <c r="E65" s="1" t="s">
        <v>161</v>
      </c>
      <c r="F65" s="97">
        <v>0</v>
      </c>
      <c r="G65" s="101">
        <f t="shared" si="6"/>
        <v>0</v>
      </c>
    </row>
    <row r="66" spans="1:7" ht="12.75">
      <c r="A66" s="4" t="s">
        <v>59</v>
      </c>
      <c r="B66" s="97">
        <v>264</v>
      </c>
      <c r="C66" s="10">
        <f aca="true" t="shared" si="7" ref="C66:C71">(B66/$B$64)*100</f>
        <v>42.71844660194174</v>
      </c>
      <c r="E66" s="1" t="s">
        <v>162</v>
      </c>
      <c r="F66" s="97">
        <v>0</v>
      </c>
      <c r="G66" s="101">
        <f t="shared" si="6"/>
        <v>0</v>
      </c>
    </row>
    <row r="67" spans="1:7" ht="12.75">
      <c r="A67" s="4" t="s">
        <v>163</v>
      </c>
      <c r="B67" s="97">
        <v>94</v>
      </c>
      <c r="C67" s="10">
        <f t="shared" si="7"/>
        <v>15.210355987055015</v>
      </c>
      <c r="E67" s="1" t="s">
        <v>164</v>
      </c>
      <c r="F67" s="97">
        <v>8</v>
      </c>
      <c r="G67" s="101">
        <f t="shared" si="6"/>
        <v>1.1251758087201125</v>
      </c>
    </row>
    <row r="68" spans="1:7" ht="12.75">
      <c r="A68" s="4" t="s">
        <v>165</v>
      </c>
      <c r="B68" s="97">
        <v>170</v>
      </c>
      <c r="C68" s="10">
        <f t="shared" si="7"/>
        <v>27.508090614886733</v>
      </c>
      <c r="E68" s="1" t="s">
        <v>166</v>
      </c>
      <c r="F68" s="97">
        <v>119</v>
      </c>
      <c r="G68" s="101">
        <f t="shared" si="6"/>
        <v>16.736990154711673</v>
      </c>
    </row>
    <row r="69" spans="1:7" ht="12.75">
      <c r="A69" s="4" t="s">
        <v>167</v>
      </c>
      <c r="B69" s="97">
        <v>137</v>
      </c>
      <c r="C69" s="10">
        <f t="shared" si="7"/>
        <v>22.168284789644012</v>
      </c>
      <c r="E69" s="1" t="s">
        <v>168</v>
      </c>
      <c r="F69" s="97">
        <v>0</v>
      </c>
      <c r="G69" s="101">
        <f t="shared" si="6"/>
        <v>0</v>
      </c>
    </row>
    <row r="70" spans="1:7" ht="12.75">
      <c r="A70" s="4" t="s">
        <v>169</v>
      </c>
      <c r="B70" s="97">
        <v>33</v>
      </c>
      <c r="C70" s="10">
        <f t="shared" si="7"/>
        <v>5.339805825242718</v>
      </c>
      <c r="E70" s="1" t="s">
        <v>170</v>
      </c>
      <c r="F70" s="97">
        <v>0</v>
      </c>
      <c r="G70" s="101">
        <f t="shared" si="6"/>
        <v>0</v>
      </c>
    </row>
    <row r="71" spans="1:7" ht="12.75">
      <c r="A71" s="7" t="s">
        <v>60</v>
      </c>
      <c r="B71" s="103">
        <v>0</v>
      </c>
      <c r="C71" s="40">
        <f t="shared" si="7"/>
        <v>0</v>
      </c>
      <c r="D71" s="41"/>
      <c r="E71" s="9" t="s">
        <v>171</v>
      </c>
      <c r="F71" s="103">
        <v>185</v>
      </c>
      <c r="G71" s="104">
        <f t="shared" si="6"/>
        <v>26.019690576652604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530</v>
      </c>
      <c r="C9" s="81">
        <f>(B9/$B$9)*100</f>
        <v>100</v>
      </c>
      <c r="D9" s="65"/>
      <c r="E9" s="79" t="s">
        <v>183</v>
      </c>
      <c r="F9" s="80">
        <v>208</v>
      </c>
      <c r="G9" s="81">
        <f>(F9/$F$9)*100</f>
        <v>100</v>
      </c>
    </row>
    <row r="10" spans="1:7" ht="12.75">
      <c r="A10" s="82" t="s">
        <v>184</v>
      </c>
      <c r="B10" s="97">
        <v>458</v>
      </c>
      <c r="C10" s="105">
        <f>(B10/$B$9)*100</f>
        <v>86.41509433962264</v>
      </c>
      <c r="D10" s="65"/>
      <c r="E10" s="78" t="s">
        <v>185</v>
      </c>
      <c r="F10" s="97">
        <v>0</v>
      </c>
      <c r="G10" s="105">
        <f aca="true" t="shared" si="0" ref="G10:G19">(F10/$F$9)*100</f>
        <v>0</v>
      </c>
    </row>
    <row r="11" spans="1:7" ht="12.75">
      <c r="A11" s="82" t="s">
        <v>186</v>
      </c>
      <c r="B11" s="97">
        <v>458</v>
      </c>
      <c r="C11" s="105">
        <f aca="true" t="shared" si="1" ref="C11:C16">(B11/$B$9)*100</f>
        <v>86.41509433962264</v>
      </c>
      <c r="D11" s="65"/>
      <c r="E11" s="78" t="s">
        <v>187</v>
      </c>
      <c r="F11" s="97">
        <v>0</v>
      </c>
      <c r="G11" s="105">
        <f t="shared" si="0"/>
        <v>0</v>
      </c>
    </row>
    <row r="12" spans="1:7" ht="12.75">
      <c r="A12" s="82" t="s">
        <v>188</v>
      </c>
      <c r="B12" s="97">
        <v>448</v>
      </c>
      <c r="C12" s="105">
        <f>(B12/$B$9)*100</f>
        <v>84.52830188679246</v>
      </c>
      <c r="D12" s="65"/>
      <c r="E12" s="78" t="s">
        <v>189</v>
      </c>
      <c r="F12" s="97">
        <v>0</v>
      </c>
      <c r="G12" s="105">
        <f t="shared" si="0"/>
        <v>0</v>
      </c>
    </row>
    <row r="13" spans="1:7" ht="12.75">
      <c r="A13" s="82" t="s">
        <v>190</v>
      </c>
      <c r="B13" s="97">
        <v>10</v>
      </c>
      <c r="C13" s="105">
        <f>(B13/$B$9)*100</f>
        <v>1.8867924528301887</v>
      </c>
      <c r="D13" s="65"/>
      <c r="E13" s="78" t="s">
        <v>191</v>
      </c>
      <c r="F13" s="97">
        <v>0</v>
      </c>
      <c r="G13" s="105">
        <f t="shared" si="0"/>
        <v>0</v>
      </c>
    </row>
    <row r="14" spans="1:7" ht="12.75">
      <c r="A14" s="82" t="s">
        <v>192</v>
      </c>
      <c r="B14" s="109">
        <v>2.2</v>
      </c>
      <c r="C14" s="112" t="s">
        <v>63</v>
      </c>
      <c r="D14" s="65"/>
      <c r="E14" s="78" t="s">
        <v>193</v>
      </c>
      <c r="F14" s="97">
        <v>8</v>
      </c>
      <c r="G14" s="105">
        <f t="shared" si="0"/>
        <v>3.8461538461538463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72</v>
      </c>
      <c r="G15" s="105">
        <f t="shared" si="0"/>
        <v>34.61538461538461</v>
      </c>
    </row>
    <row r="16" spans="1:7" ht="12.75">
      <c r="A16" s="82" t="s">
        <v>306</v>
      </c>
      <c r="B16" s="97">
        <v>72</v>
      </c>
      <c r="C16" s="105">
        <f t="shared" si="1"/>
        <v>13.584905660377359</v>
      </c>
      <c r="D16" s="65"/>
      <c r="E16" s="78" t="s">
        <v>307</v>
      </c>
      <c r="F16" s="97">
        <v>22</v>
      </c>
      <c r="G16" s="105">
        <f t="shared" si="0"/>
        <v>10.576923076923077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89</v>
      </c>
      <c r="G17" s="105">
        <f t="shared" si="0"/>
        <v>42.78846153846153</v>
      </c>
    </row>
    <row r="18" spans="1:7" ht="12.75">
      <c r="A18" s="77" t="s">
        <v>309</v>
      </c>
      <c r="B18" s="80">
        <v>287</v>
      </c>
      <c r="C18" s="81">
        <f>(B18/$B$18)*100</f>
        <v>100</v>
      </c>
      <c r="D18" s="65"/>
      <c r="E18" s="78" t="s">
        <v>409</v>
      </c>
      <c r="F18" s="97">
        <v>0</v>
      </c>
      <c r="G18" s="105">
        <f t="shared" si="0"/>
        <v>0</v>
      </c>
    </row>
    <row r="19" spans="1:9" ht="12.75">
      <c r="A19" s="82" t="s">
        <v>184</v>
      </c>
      <c r="B19" s="97">
        <v>215</v>
      </c>
      <c r="C19" s="105">
        <f>(B19/$B$18)*100</f>
        <v>74.91289198606272</v>
      </c>
      <c r="D19" s="65"/>
      <c r="E19" s="78" t="s">
        <v>408</v>
      </c>
      <c r="F19" s="98">
        <v>17</v>
      </c>
      <c r="G19" s="105">
        <f t="shared" si="0"/>
        <v>8.173076923076923</v>
      </c>
      <c r="I19" s="117"/>
    </row>
    <row r="20" spans="1:7" ht="12.75">
      <c r="A20" s="82" t="s">
        <v>186</v>
      </c>
      <c r="B20" s="97">
        <v>215</v>
      </c>
      <c r="C20" s="105">
        <f>(B20/$B$18)*100</f>
        <v>74.91289198606272</v>
      </c>
      <c r="D20" s="65"/>
      <c r="E20" s="78" t="s">
        <v>310</v>
      </c>
      <c r="F20" s="97">
        <v>100337</v>
      </c>
      <c r="G20" s="112" t="s">
        <v>63</v>
      </c>
    </row>
    <row r="21" spans="1:7" ht="12.75">
      <c r="A21" s="82" t="s">
        <v>188</v>
      </c>
      <c r="B21" s="97">
        <v>205</v>
      </c>
      <c r="C21" s="105">
        <f>(B21/$B$18)*100</f>
        <v>71.42857142857143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208</v>
      </c>
      <c r="G22" s="105">
        <f>(F22/$F$9)*100</f>
        <v>100</v>
      </c>
    </row>
    <row r="23" spans="1:7" ht="12.75">
      <c r="A23" s="77" t="s">
        <v>312</v>
      </c>
      <c r="B23" s="80">
        <v>100</v>
      </c>
      <c r="C23" s="81">
        <f>(B23/$B$23)*100</f>
        <v>100</v>
      </c>
      <c r="D23" s="65"/>
      <c r="E23" s="78" t="s">
        <v>313</v>
      </c>
      <c r="F23" s="97">
        <v>96747</v>
      </c>
      <c r="G23" s="112" t="s">
        <v>63</v>
      </c>
    </row>
    <row r="24" spans="1:7" ht="12.75">
      <c r="A24" s="82" t="s">
        <v>314</v>
      </c>
      <c r="B24" s="97">
        <v>52</v>
      </c>
      <c r="C24" s="105">
        <f>(B24/$B$23)*100</f>
        <v>52</v>
      </c>
      <c r="D24" s="65"/>
      <c r="E24" s="78" t="s">
        <v>315</v>
      </c>
      <c r="F24" s="97">
        <v>7</v>
      </c>
      <c r="G24" s="105">
        <f>(F24/$F$9)*100</f>
        <v>3.3653846153846154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11914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0</v>
      </c>
      <c r="G26" s="105">
        <f>(F26/$F$9)*100</f>
        <v>0</v>
      </c>
    </row>
    <row r="27" spans="1:7" ht="12.75">
      <c r="A27" s="77" t="s">
        <v>324</v>
      </c>
      <c r="B27" s="80">
        <v>426</v>
      </c>
      <c r="C27" s="81">
        <f>(B27/$B$27)*100</f>
        <v>100</v>
      </c>
      <c r="D27" s="65"/>
      <c r="E27" s="78" t="s">
        <v>317</v>
      </c>
      <c r="F27" s="98">
        <v>0</v>
      </c>
      <c r="G27" s="112" t="s">
        <v>63</v>
      </c>
    </row>
    <row r="28" spans="1:7" ht="12.75">
      <c r="A28" s="82" t="s">
        <v>325</v>
      </c>
      <c r="B28" s="97">
        <v>330</v>
      </c>
      <c r="C28" s="105">
        <f aca="true" t="shared" si="2" ref="C28:C33">(B28/$B$27)*100</f>
        <v>77.46478873239437</v>
      </c>
      <c r="D28" s="65"/>
      <c r="E28" s="78" t="s">
        <v>318</v>
      </c>
      <c r="F28" s="97">
        <v>0</v>
      </c>
      <c r="G28" s="105">
        <f>(F28/$F$9)*100</f>
        <v>0</v>
      </c>
    </row>
    <row r="29" spans="1:7" ht="12.75">
      <c r="A29" s="82" t="s">
        <v>326</v>
      </c>
      <c r="B29" s="97">
        <v>44</v>
      </c>
      <c r="C29" s="105">
        <f t="shared" si="2"/>
        <v>10.328638497652582</v>
      </c>
      <c r="D29" s="65"/>
      <c r="E29" s="78" t="s">
        <v>319</v>
      </c>
      <c r="F29" s="97">
        <v>0</v>
      </c>
      <c r="G29" s="112" t="s">
        <v>63</v>
      </c>
    </row>
    <row r="30" spans="1:7" ht="12.75">
      <c r="A30" s="82" t="s">
        <v>327</v>
      </c>
      <c r="B30" s="97">
        <v>13</v>
      </c>
      <c r="C30" s="105">
        <f t="shared" si="2"/>
        <v>3.051643192488263</v>
      </c>
      <c r="D30" s="65"/>
      <c r="E30" s="78" t="s">
        <v>320</v>
      </c>
      <c r="F30" s="97">
        <v>15</v>
      </c>
      <c r="G30" s="105">
        <f>(F30/$F$9)*100</f>
        <v>7.211538461538461</v>
      </c>
    </row>
    <row r="31" spans="1:7" ht="12.75">
      <c r="A31" s="82" t="s">
        <v>354</v>
      </c>
      <c r="B31" s="97">
        <v>7</v>
      </c>
      <c r="C31" s="105">
        <f t="shared" si="2"/>
        <v>1.643192488262911</v>
      </c>
      <c r="D31" s="65"/>
      <c r="E31" s="78" t="s">
        <v>321</v>
      </c>
      <c r="F31" s="97">
        <v>38193</v>
      </c>
      <c r="G31" s="112" t="s">
        <v>63</v>
      </c>
    </row>
    <row r="32" spans="1:7" ht="12.75">
      <c r="A32" s="82" t="s">
        <v>328</v>
      </c>
      <c r="B32" s="97">
        <v>0</v>
      </c>
      <c r="C32" s="105">
        <f t="shared" si="2"/>
        <v>0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32</v>
      </c>
      <c r="C33" s="105">
        <f t="shared" si="2"/>
        <v>7.511737089201878</v>
      </c>
      <c r="D33" s="65"/>
      <c r="E33" s="79" t="s">
        <v>323</v>
      </c>
      <c r="F33" s="80">
        <v>199</v>
      </c>
      <c r="G33" s="81">
        <f>(F33/$F$33)*100</f>
        <v>100</v>
      </c>
    </row>
    <row r="34" spans="1:7" ht="12.75">
      <c r="A34" s="82" t="s">
        <v>330</v>
      </c>
      <c r="B34" s="109">
        <v>39.9</v>
      </c>
      <c r="C34" s="112" t="s">
        <v>63</v>
      </c>
      <c r="D34" s="65"/>
      <c r="E34" s="78" t="s">
        <v>185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0</v>
      </c>
      <c r="G35" s="105">
        <f t="shared" si="3"/>
        <v>0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0</v>
      </c>
      <c r="G36" s="105">
        <f t="shared" si="3"/>
        <v>0</v>
      </c>
    </row>
    <row r="37" spans="1:7" ht="12.75">
      <c r="A37" s="77" t="s">
        <v>333</v>
      </c>
      <c r="B37" s="80">
        <v>448</v>
      </c>
      <c r="C37" s="81">
        <f>(B37/$B$37)*100</f>
        <v>100</v>
      </c>
      <c r="D37" s="65"/>
      <c r="E37" s="78" t="s">
        <v>191</v>
      </c>
      <c r="F37" s="97">
        <v>0</v>
      </c>
      <c r="G37" s="105">
        <f t="shared" si="3"/>
        <v>0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8</v>
      </c>
      <c r="G38" s="105">
        <f t="shared" si="3"/>
        <v>4.0201005025125625</v>
      </c>
    </row>
    <row r="39" spans="1:7" ht="12.75">
      <c r="A39" s="82" t="s">
        <v>336</v>
      </c>
      <c r="B39" s="98">
        <v>167</v>
      </c>
      <c r="C39" s="105">
        <f>(B39/$B$37)*100</f>
        <v>37.276785714285715</v>
      </c>
      <c r="D39" s="65"/>
      <c r="E39" s="78" t="s">
        <v>195</v>
      </c>
      <c r="F39" s="97">
        <v>72</v>
      </c>
      <c r="G39" s="105">
        <f t="shared" si="3"/>
        <v>36.18090452261307</v>
      </c>
    </row>
    <row r="40" spans="1:7" ht="12.75">
      <c r="A40" s="82" t="s">
        <v>337</v>
      </c>
      <c r="B40" s="98">
        <v>81</v>
      </c>
      <c r="C40" s="105">
        <f>(B40/$B$37)*100</f>
        <v>18.080357142857142</v>
      </c>
      <c r="D40" s="65"/>
      <c r="E40" s="78" t="s">
        <v>307</v>
      </c>
      <c r="F40" s="97">
        <v>13</v>
      </c>
      <c r="G40" s="105">
        <f t="shared" si="3"/>
        <v>6.532663316582915</v>
      </c>
    </row>
    <row r="41" spans="1:7" ht="12.75">
      <c r="A41" s="82" t="s">
        <v>339</v>
      </c>
      <c r="B41" s="98">
        <v>119</v>
      </c>
      <c r="C41" s="105">
        <f>(B41/$B$37)*100</f>
        <v>26.5625</v>
      </c>
      <c r="D41" s="65"/>
      <c r="E41" s="78" t="s">
        <v>308</v>
      </c>
      <c r="F41" s="97">
        <v>89</v>
      </c>
      <c r="G41" s="105">
        <f t="shared" si="3"/>
        <v>44.72361809045226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0</v>
      </c>
      <c r="G42" s="105">
        <f t="shared" si="3"/>
        <v>0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17</v>
      </c>
      <c r="G43" s="105">
        <f t="shared" si="3"/>
        <v>8.542713567839195</v>
      </c>
    </row>
    <row r="44" spans="1:7" ht="12.75">
      <c r="A44" s="82" t="s">
        <v>93</v>
      </c>
      <c r="B44" s="98">
        <v>54</v>
      </c>
      <c r="C44" s="105">
        <f>(B44/$B$37)*100</f>
        <v>12.053571428571429</v>
      </c>
      <c r="D44" s="65"/>
      <c r="E44" s="78" t="s">
        <v>332</v>
      </c>
      <c r="F44" s="97">
        <v>101125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27</v>
      </c>
      <c r="C46" s="105">
        <f>(B46/$B$37)*100</f>
        <v>6.026785714285714</v>
      </c>
      <c r="D46" s="65"/>
      <c r="E46" s="78" t="s">
        <v>335</v>
      </c>
      <c r="F46" s="97">
        <v>29620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50156</v>
      </c>
      <c r="G48" s="112" t="s">
        <v>63</v>
      </c>
    </row>
    <row r="49" spans="1:7" ht="13.5" thickBot="1">
      <c r="A49" s="82" t="s">
        <v>94</v>
      </c>
      <c r="B49" s="98">
        <v>17</v>
      </c>
      <c r="C49" s="105">
        <f aca="true" t="shared" si="4" ref="C49:C55">(B49/$B$37)*100</f>
        <v>3.7946428571428568</v>
      </c>
      <c r="D49" s="87"/>
      <c r="E49" s="88" t="s">
        <v>341</v>
      </c>
      <c r="F49" s="113">
        <v>25938</v>
      </c>
      <c r="G49" s="114" t="s">
        <v>63</v>
      </c>
    </row>
    <row r="50" spans="1:7" ht="13.5" thickTop="1">
      <c r="A50" s="82" t="s">
        <v>355</v>
      </c>
      <c r="B50" s="98">
        <v>38</v>
      </c>
      <c r="C50" s="105">
        <f t="shared" si="4"/>
        <v>8.482142857142858</v>
      </c>
      <c r="D50" s="65"/>
      <c r="E50" s="78"/>
      <c r="F50" s="86"/>
      <c r="G50" s="85"/>
    </row>
    <row r="51" spans="1:7" ht="12.75">
      <c r="A51" s="82" t="s">
        <v>356</v>
      </c>
      <c r="B51" s="98">
        <v>52</v>
      </c>
      <c r="C51" s="105">
        <f t="shared" si="4"/>
        <v>11.607142857142858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0</v>
      </c>
      <c r="C52" s="105">
        <f t="shared" si="4"/>
        <v>0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22</v>
      </c>
      <c r="C53" s="105">
        <f t="shared" si="4"/>
        <v>4.910714285714286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17</v>
      </c>
      <c r="C54" s="105">
        <f t="shared" si="4"/>
        <v>3.7946428571428568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16</v>
      </c>
      <c r="C55" s="105">
        <f t="shared" si="4"/>
        <v>3.571428571428571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6" t="s">
        <v>197</v>
      </c>
    </row>
    <row r="57" spans="1:12" ht="12.75">
      <c r="A57" s="82" t="s">
        <v>174</v>
      </c>
      <c r="B57" s="98">
        <v>62</v>
      </c>
      <c r="C57" s="105">
        <f>(B57/$B$37)*100</f>
        <v>13.839285714285715</v>
      </c>
      <c r="D57" s="65"/>
      <c r="E57" s="79" t="s">
        <v>323</v>
      </c>
      <c r="F57" s="80">
        <v>0</v>
      </c>
      <c r="G57" s="105">
        <f>(F57/L57)*100</f>
        <v>0</v>
      </c>
      <c r="H57" s="79" t="s">
        <v>323</v>
      </c>
      <c r="L57" s="15">
        <v>199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0</v>
      </c>
      <c r="G58" s="105">
        <f>(F58/L58)*100</f>
        <v>0</v>
      </c>
      <c r="H58" s="78" t="s">
        <v>357</v>
      </c>
      <c r="L58" s="15">
        <v>116</v>
      </c>
    </row>
    <row r="59" spans="1:12" ht="12.75">
      <c r="A59" s="82" t="s">
        <v>351</v>
      </c>
      <c r="B59" s="98">
        <v>39</v>
      </c>
      <c r="C59" s="105">
        <f>(B59/$B$37)*100</f>
        <v>8.705357142857142</v>
      </c>
      <c r="D59" s="65"/>
      <c r="E59" s="78" t="s">
        <v>359</v>
      </c>
      <c r="F59" s="97">
        <v>0</v>
      </c>
      <c r="G59" s="105">
        <f>(F59/L59)*100</f>
        <v>0</v>
      </c>
      <c r="H59" s="78" t="s">
        <v>359</v>
      </c>
      <c r="L59" s="15">
        <v>81</v>
      </c>
    </row>
    <row r="60" spans="1:7" ht="12.75">
      <c r="A60" s="82" t="s">
        <v>352</v>
      </c>
      <c r="B60" s="98">
        <v>64</v>
      </c>
      <c r="C60" s="105">
        <f>(B60/$B$37)*100</f>
        <v>14.285714285714285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58</v>
      </c>
      <c r="C62" s="105">
        <f>(B62/$B$37)*100</f>
        <v>12.946428571428573</v>
      </c>
      <c r="D62" s="65"/>
      <c r="E62" s="79" t="s">
        <v>362</v>
      </c>
      <c r="F62" s="80">
        <v>0</v>
      </c>
      <c r="G62" s="105">
        <f>(F62/L62)*100</f>
        <v>0</v>
      </c>
      <c r="H62" s="79" t="s">
        <v>196</v>
      </c>
      <c r="L62" s="15">
        <v>9</v>
      </c>
    </row>
    <row r="63" spans="1:12" ht="12.75">
      <c r="A63" s="61" t="s">
        <v>95</v>
      </c>
      <c r="B63" s="98">
        <v>20</v>
      </c>
      <c r="C63" s="105">
        <f>(B63/$B$37)*100</f>
        <v>4.464285714285714</v>
      </c>
      <c r="D63" s="65"/>
      <c r="E63" s="78" t="s">
        <v>357</v>
      </c>
      <c r="F63" s="97">
        <v>0</v>
      </c>
      <c r="G63" s="105">
        <v>0</v>
      </c>
      <c r="H63" s="78" t="s">
        <v>357</v>
      </c>
      <c r="L63" s="15">
        <v>0</v>
      </c>
    </row>
    <row r="64" spans="1:12" ht="12.75">
      <c r="A64" s="82" t="s">
        <v>353</v>
      </c>
      <c r="B64" s="98">
        <v>43</v>
      </c>
      <c r="C64" s="105">
        <f>(B64/$B$37)*100</f>
        <v>9.598214285714286</v>
      </c>
      <c r="D64" s="65"/>
      <c r="E64" s="78" t="s">
        <v>359</v>
      </c>
      <c r="F64" s="97">
        <v>0</v>
      </c>
      <c r="G64" s="105">
        <v>0</v>
      </c>
      <c r="H64" s="78" t="s">
        <v>359</v>
      </c>
      <c r="L64" s="15">
        <v>0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8</v>
      </c>
      <c r="G66" s="105">
        <f aca="true" t="shared" si="5" ref="G66:G71">(F66/L66)*100</f>
        <v>1.1251758087201125</v>
      </c>
      <c r="H66" s="79" t="s">
        <v>363</v>
      </c>
      <c r="L66" s="15">
        <v>711</v>
      </c>
    </row>
    <row r="67" spans="1:12" ht="12.75">
      <c r="A67" s="82" t="s">
        <v>365</v>
      </c>
      <c r="B67" s="97">
        <v>356</v>
      </c>
      <c r="C67" s="105">
        <f>(B67/$B$37)*100</f>
        <v>79.46428571428571</v>
      </c>
      <c r="D67" s="65"/>
      <c r="E67" s="78" t="s">
        <v>64</v>
      </c>
      <c r="F67" s="97">
        <v>8</v>
      </c>
      <c r="G67" s="105">
        <f t="shared" si="5"/>
        <v>1.5473887814313347</v>
      </c>
      <c r="H67" s="78" t="s">
        <v>64</v>
      </c>
      <c r="L67" s="15">
        <v>517</v>
      </c>
    </row>
    <row r="68" spans="1:12" ht="12.75">
      <c r="A68" s="82" t="s">
        <v>367</v>
      </c>
      <c r="B68" s="97">
        <v>61</v>
      </c>
      <c r="C68" s="105">
        <f>(B68/$B$37)*100</f>
        <v>13.616071428571427</v>
      </c>
      <c r="D68" s="65"/>
      <c r="E68" s="78" t="s">
        <v>366</v>
      </c>
      <c r="F68" s="97">
        <v>0</v>
      </c>
      <c r="G68" s="105">
        <f t="shared" si="5"/>
        <v>0</v>
      </c>
      <c r="H68" s="78" t="s">
        <v>366</v>
      </c>
      <c r="L68" s="15">
        <v>7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0</v>
      </c>
      <c r="G69" s="105">
        <f t="shared" si="5"/>
        <v>0</v>
      </c>
      <c r="H69" s="78" t="s">
        <v>368</v>
      </c>
      <c r="L69" s="15">
        <v>194</v>
      </c>
    </row>
    <row r="70" spans="1:12" ht="12.75">
      <c r="A70" s="82" t="s">
        <v>178</v>
      </c>
      <c r="B70" s="97">
        <v>31</v>
      </c>
      <c r="C70" s="105">
        <f>(B70/$B$37)*100</f>
        <v>6.919642857142858</v>
      </c>
      <c r="D70" s="65"/>
      <c r="E70" s="78" t="s">
        <v>369</v>
      </c>
      <c r="F70" s="97">
        <v>0</v>
      </c>
      <c r="G70" s="105">
        <f t="shared" si="5"/>
        <v>0</v>
      </c>
      <c r="H70" s="78" t="s">
        <v>369</v>
      </c>
      <c r="L70" s="15">
        <v>101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8</v>
      </c>
      <c r="G71" s="118">
        <f t="shared" si="5"/>
        <v>47.05882352941176</v>
      </c>
      <c r="H71" s="92" t="s">
        <v>370</v>
      </c>
      <c r="L71" s="15">
        <v>17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195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195</v>
      </c>
      <c r="G9" s="81">
        <f>(F9/$F$9)*100</f>
        <v>100</v>
      </c>
      <c r="I9" s="53"/>
    </row>
    <row r="10" spans="1:7" ht="12.75">
      <c r="A10" s="36" t="s">
        <v>376</v>
      </c>
      <c r="B10" s="97">
        <v>187</v>
      </c>
      <c r="C10" s="105">
        <f aca="true" t="shared" si="0" ref="C10:C18">(B10/$B$8)*100</f>
        <v>95.8974358974359</v>
      </c>
      <c r="E10" s="32" t="s">
        <v>377</v>
      </c>
      <c r="F10" s="97">
        <v>184</v>
      </c>
      <c r="G10" s="105">
        <f>(F10/$F$9)*100</f>
        <v>94.35897435897435</v>
      </c>
    </row>
    <row r="11" spans="1:7" ht="12.75">
      <c r="A11" s="36" t="s">
        <v>378</v>
      </c>
      <c r="B11" s="97">
        <v>8</v>
      </c>
      <c r="C11" s="105">
        <f t="shared" si="0"/>
        <v>4.102564102564102</v>
      </c>
      <c r="E11" s="32" t="s">
        <v>379</v>
      </c>
      <c r="F11" s="97">
        <v>11</v>
      </c>
      <c r="G11" s="105">
        <f>(F11/$F$9)*100</f>
        <v>5.641025641025641</v>
      </c>
    </row>
    <row r="12" spans="1:7" ht="12.75">
      <c r="A12" s="36" t="s">
        <v>380</v>
      </c>
      <c r="B12" s="97">
        <v>0</v>
      </c>
      <c r="C12" s="105">
        <f t="shared" si="0"/>
        <v>0</v>
      </c>
      <c r="E12" s="32" t="s">
        <v>381</v>
      </c>
      <c r="F12" s="97">
        <v>0</v>
      </c>
      <c r="G12" s="105">
        <f>(F12/$F$9)*100</f>
        <v>0</v>
      </c>
    </row>
    <row r="13" spans="1:7" ht="12.75">
      <c r="A13" s="36" t="s">
        <v>382</v>
      </c>
      <c r="B13" s="97">
        <v>0</v>
      </c>
      <c r="C13" s="105">
        <f t="shared" si="0"/>
        <v>0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0</v>
      </c>
      <c r="C14" s="105">
        <f t="shared" si="0"/>
        <v>0</v>
      </c>
      <c r="E14" s="42" t="s">
        <v>384</v>
      </c>
      <c r="F14" s="80">
        <v>168</v>
      </c>
      <c r="G14" s="81">
        <f>(F14/$F$14)*100</f>
        <v>100</v>
      </c>
    </row>
    <row r="15" spans="1:7" ht="12.75">
      <c r="A15" s="36" t="s">
        <v>385</v>
      </c>
      <c r="B15" s="97">
        <v>0</v>
      </c>
      <c r="C15" s="105">
        <f t="shared" si="0"/>
        <v>0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0</v>
      </c>
      <c r="C16" s="105">
        <f t="shared" si="0"/>
        <v>0</v>
      </c>
      <c r="E16" s="1" t="s">
        <v>388</v>
      </c>
      <c r="F16" s="97">
        <v>0</v>
      </c>
      <c r="G16" s="105">
        <f>(F16/$F$14)*100</f>
        <v>0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16</v>
      </c>
      <c r="G17" s="105">
        <f aca="true" t="shared" si="1" ref="G17:G23">(F17/$F$14)*100</f>
        <v>9.523809523809524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25</v>
      </c>
      <c r="G18" s="105">
        <f t="shared" si="1"/>
        <v>14.880952380952381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77</v>
      </c>
      <c r="G19" s="105">
        <f t="shared" si="1"/>
        <v>45.83333333333333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50</v>
      </c>
      <c r="G20" s="105">
        <f t="shared" si="1"/>
        <v>29.761904761904763</v>
      </c>
    </row>
    <row r="21" spans="1:7" ht="12.75">
      <c r="A21" s="36" t="s">
        <v>395</v>
      </c>
      <c r="B21" s="98">
        <v>8</v>
      </c>
      <c r="C21" s="105">
        <f aca="true" t="shared" si="2" ref="C21:C28">(B21/$B$8)*100</f>
        <v>4.102564102564102</v>
      </c>
      <c r="E21" s="1" t="s">
        <v>396</v>
      </c>
      <c r="F21" s="97">
        <v>0</v>
      </c>
      <c r="G21" s="105">
        <f t="shared" si="1"/>
        <v>0</v>
      </c>
    </row>
    <row r="22" spans="1:7" ht="12.75">
      <c r="A22" s="36" t="s">
        <v>397</v>
      </c>
      <c r="B22" s="98">
        <v>35</v>
      </c>
      <c r="C22" s="105">
        <f t="shared" si="2"/>
        <v>17.94871794871795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8</v>
      </c>
      <c r="C23" s="105">
        <f t="shared" si="2"/>
        <v>4.102564102564102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39</v>
      </c>
      <c r="C24" s="105">
        <f t="shared" si="2"/>
        <v>20</v>
      </c>
      <c r="E24" s="1" t="s">
        <v>402</v>
      </c>
      <c r="F24" s="97">
        <v>169500</v>
      </c>
      <c r="G24" s="112" t="s">
        <v>63</v>
      </c>
    </row>
    <row r="25" spans="1:7" ht="12.75">
      <c r="A25" s="36" t="s">
        <v>403</v>
      </c>
      <c r="B25" s="97">
        <v>46</v>
      </c>
      <c r="C25" s="105">
        <f t="shared" si="2"/>
        <v>23.589743589743588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18</v>
      </c>
      <c r="C26" s="105">
        <f t="shared" si="2"/>
        <v>9.230769230769232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25</v>
      </c>
      <c r="C27" s="105">
        <f t="shared" si="2"/>
        <v>12.82051282051282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16</v>
      </c>
      <c r="C28" s="105">
        <f t="shared" si="2"/>
        <v>8.205128205128204</v>
      </c>
      <c r="E28" s="32" t="s">
        <v>415</v>
      </c>
      <c r="F28" s="97">
        <v>162</v>
      </c>
      <c r="G28" s="105">
        <f aca="true" t="shared" si="3" ref="G28:G35">(F28/$F$14)*100</f>
        <v>96.42857142857143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0</v>
      </c>
      <c r="G30" s="105">
        <f t="shared" si="3"/>
        <v>0</v>
      </c>
    </row>
    <row r="31" spans="1:7" ht="12.75">
      <c r="A31" s="36" t="s">
        <v>419</v>
      </c>
      <c r="B31" s="97">
        <v>0</v>
      </c>
      <c r="C31" s="105">
        <f aca="true" t="shared" si="4" ref="C31:C39">(B31/$B$8)*100</f>
        <v>0</v>
      </c>
      <c r="E31" s="32" t="s">
        <v>420</v>
      </c>
      <c r="F31" s="97">
        <v>26</v>
      </c>
      <c r="G31" s="105">
        <f t="shared" si="3"/>
        <v>15.476190476190476</v>
      </c>
    </row>
    <row r="32" spans="1:7" ht="12.75">
      <c r="A32" s="36" t="s">
        <v>421</v>
      </c>
      <c r="B32" s="97">
        <v>0</v>
      </c>
      <c r="C32" s="105">
        <f t="shared" si="4"/>
        <v>0</v>
      </c>
      <c r="E32" s="32" t="s">
        <v>422</v>
      </c>
      <c r="F32" s="97">
        <v>0</v>
      </c>
      <c r="G32" s="105">
        <f t="shared" si="3"/>
        <v>0</v>
      </c>
    </row>
    <row r="33" spans="1:7" ht="12.75">
      <c r="A33" s="36" t="s">
        <v>423</v>
      </c>
      <c r="B33" s="97">
        <v>0</v>
      </c>
      <c r="C33" s="105">
        <f t="shared" si="4"/>
        <v>0</v>
      </c>
      <c r="E33" s="32" t="s">
        <v>424</v>
      </c>
      <c r="F33" s="97">
        <v>53</v>
      </c>
      <c r="G33" s="105">
        <f t="shared" si="3"/>
        <v>31.547619047619047</v>
      </c>
    </row>
    <row r="34" spans="1:7" ht="12.75">
      <c r="A34" s="36" t="s">
        <v>425</v>
      </c>
      <c r="B34" s="97">
        <v>16</v>
      </c>
      <c r="C34" s="105">
        <f t="shared" si="4"/>
        <v>8.205128205128204</v>
      </c>
      <c r="E34" s="32" t="s">
        <v>426</v>
      </c>
      <c r="F34" s="97">
        <v>44</v>
      </c>
      <c r="G34" s="105">
        <f t="shared" si="3"/>
        <v>26.190476190476193</v>
      </c>
    </row>
    <row r="35" spans="1:7" ht="12.75">
      <c r="A35" s="36" t="s">
        <v>427</v>
      </c>
      <c r="B35" s="97">
        <v>16</v>
      </c>
      <c r="C35" s="105">
        <f t="shared" si="4"/>
        <v>8.205128205128204</v>
      </c>
      <c r="E35" s="32" t="s">
        <v>428</v>
      </c>
      <c r="F35" s="97">
        <v>39</v>
      </c>
      <c r="G35" s="105">
        <f t="shared" si="3"/>
        <v>23.214285714285715</v>
      </c>
    </row>
    <row r="36" spans="1:7" ht="12.75">
      <c r="A36" s="36" t="s">
        <v>429</v>
      </c>
      <c r="B36" s="97">
        <v>27</v>
      </c>
      <c r="C36" s="105">
        <f t="shared" si="4"/>
        <v>13.846153846153847</v>
      </c>
      <c r="E36" s="32" t="s">
        <v>430</v>
      </c>
      <c r="F36" s="97">
        <v>1511</v>
      </c>
      <c r="G36" s="112" t="s">
        <v>63</v>
      </c>
    </row>
    <row r="37" spans="1:7" ht="12.75">
      <c r="A37" s="36" t="s">
        <v>431</v>
      </c>
      <c r="B37" s="97">
        <v>71</v>
      </c>
      <c r="C37" s="105">
        <f t="shared" si="4"/>
        <v>36.41025641025641</v>
      </c>
      <c r="E37" s="32" t="s">
        <v>432</v>
      </c>
      <c r="F37" s="97">
        <v>6</v>
      </c>
      <c r="G37" s="105">
        <f>(F37/$F$14)*100</f>
        <v>3.571428571428571</v>
      </c>
    </row>
    <row r="38" spans="1:7" ht="12.75">
      <c r="A38" s="36" t="s">
        <v>433</v>
      </c>
      <c r="B38" s="97">
        <v>56</v>
      </c>
      <c r="C38" s="105">
        <f t="shared" si="4"/>
        <v>28.717948717948715</v>
      </c>
      <c r="E38" s="32" t="s">
        <v>430</v>
      </c>
      <c r="F38" s="97">
        <v>450</v>
      </c>
      <c r="G38" s="112" t="s">
        <v>63</v>
      </c>
    </row>
    <row r="39" spans="1:7" ht="12.75">
      <c r="A39" s="36" t="s">
        <v>434</v>
      </c>
      <c r="B39" s="97">
        <v>9</v>
      </c>
      <c r="C39" s="105">
        <f t="shared" si="4"/>
        <v>4.615384615384616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08">
        <v>7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195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55</v>
      </c>
      <c r="G43" s="105">
        <f aca="true" t="shared" si="5" ref="G43:G48">(F43/$F$14)*100</f>
        <v>32.73809523809524</v>
      </c>
    </row>
    <row r="44" spans="1:7" ht="12.75">
      <c r="A44" s="36" t="s">
        <v>11</v>
      </c>
      <c r="B44" s="98">
        <v>24</v>
      </c>
      <c r="C44" s="105">
        <f aca="true" t="shared" si="6" ref="C44:C49">(B44/$B$42)*100</f>
        <v>12.307692307692308</v>
      </c>
      <c r="E44" s="32" t="s">
        <v>12</v>
      </c>
      <c r="F44" s="97">
        <v>26</v>
      </c>
      <c r="G44" s="105">
        <f t="shared" si="5"/>
        <v>15.476190476190476</v>
      </c>
    </row>
    <row r="45" spans="1:7" ht="12.75">
      <c r="A45" s="36" t="s">
        <v>13</v>
      </c>
      <c r="B45" s="98">
        <v>51</v>
      </c>
      <c r="C45" s="105">
        <f t="shared" si="6"/>
        <v>26.153846153846157</v>
      </c>
      <c r="E45" s="32" t="s">
        <v>14</v>
      </c>
      <c r="F45" s="97">
        <v>41</v>
      </c>
      <c r="G45" s="105">
        <f t="shared" si="5"/>
        <v>24.404761904761905</v>
      </c>
    </row>
    <row r="46" spans="1:7" ht="12.75">
      <c r="A46" s="36" t="s">
        <v>15</v>
      </c>
      <c r="B46" s="98">
        <v>49</v>
      </c>
      <c r="C46" s="105">
        <f t="shared" si="6"/>
        <v>25.128205128205128</v>
      </c>
      <c r="E46" s="32" t="s">
        <v>16</v>
      </c>
      <c r="F46" s="97">
        <v>6</v>
      </c>
      <c r="G46" s="105">
        <f t="shared" si="5"/>
        <v>3.571428571428571</v>
      </c>
    </row>
    <row r="47" spans="1:7" ht="12.75">
      <c r="A47" s="36" t="s">
        <v>17</v>
      </c>
      <c r="B47" s="97">
        <v>33</v>
      </c>
      <c r="C47" s="105">
        <f t="shared" si="6"/>
        <v>16.923076923076923</v>
      </c>
      <c r="E47" s="32" t="s">
        <v>18</v>
      </c>
      <c r="F47" s="97">
        <v>32</v>
      </c>
      <c r="G47" s="105">
        <f t="shared" si="5"/>
        <v>19.047619047619047</v>
      </c>
    </row>
    <row r="48" spans="1:7" ht="12.75">
      <c r="A48" s="36" t="s">
        <v>19</v>
      </c>
      <c r="B48" s="97">
        <v>29</v>
      </c>
      <c r="C48" s="105">
        <f t="shared" si="6"/>
        <v>14.871794871794872</v>
      </c>
      <c r="E48" s="32" t="s">
        <v>20</v>
      </c>
      <c r="F48" s="97">
        <v>8</v>
      </c>
      <c r="G48" s="105">
        <f t="shared" si="5"/>
        <v>4.761904761904762</v>
      </c>
    </row>
    <row r="49" spans="1:7" ht="12.75">
      <c r="A49" s="36" t="s">
        <v>21</v>
      </c>
      <c r="B49" s="97">
        <v>9</v>
      </c>
      <c r="C49" s="105">
        <f t="shared" si="6"/>
        <v>4.615384615384616</v>
      </c>
      <c r="E49" s="32" t="s">
        <v>22</v>
      </c>
      <c r="F49" s="97">
        <v>0</v>
      </c>
      <c r="G49" s="105">
        <f>(F49/$F$14)*100</f>
        <v>0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0</v>
      </c>
      <c r="G51" s="81">
        <v>0</v>
      </c>
    </row>
    <row r="52" spans="1:7" ht="12.75">
      <c r="A52" s="4" t="s">
        <v>25</v>
      </c>
      <c r="B52" s="97">
        <v>0</v>
      </c>
      <c r="C52" s="105">
        <f>(B52/$B$42)*100</f>
        <v>0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8</v>
      </c>
      <c r="C53" s="105">
        <f>(B53/$B$42)*100</f>
        <v>4.102564102564102</v>
      </c>
      <c r="E53" s="32" t="s">
        <v>28</v>
      </c>
      <c r="F53" s="97">
        <v>0</v>
      </c>
      <c r="G53" s="105">
        <v>0</v>
      </c>
    </row>
    <row r="54" spans="1:7" ht="12.75">
      <c r="A54" s="4" t="s">
        <v>29</v>
      </c>
      <c r="B54" s="97">
        <v>110</v>
      </c>
      <c r="C54" s="105">
        <f>(B54/$B$42)*100</f>
        <v>56.41025641025641</v>
      </c>
      <c r="E54" s="32" t="s">
        <v>30</v>
      </c>
      <c r="F54" s="97">
        <v>0</v>
      </c>
      <c r="G54" s="105">
        <v>0</v>
      </c>
    </row>
    <row r="55" spans="1:7" ht="12.75">
      <c r="A55" s="4" t="s">
        <v>31</v>
      </c>
      <c r="B55" s="97">
        <v>77</v>
      </c>
      <c r="C55" s="105">
        <f>(B55/$B$42)*100</f>
        <v>39.48717948717949</v>
      </c>
      <c r="E55" s="32" t="s">
        <v>32</v>
      </c>
      <c r="F55" s="97">
        <v>0</v>
      </c>
      <c r="G55" s="105">
        <v>0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0</v>
      </c>
      <c r="G56" s="105">
        <v>0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0</v>
      </c>
      <c r="G57" s="105">
        <v>0</v>
      </c>
    </row>
    <row r="58" spans="1:7" ht="12.75">
      <c r="A58" s="36" t="s">
        <v>36</v>
      </c>
      <c r="B58" s="97">
        <v>33</v>
      </c>
      <c r="C58" s="105">
        <f aca="true" t="shared" si="7" ref="C58:C66">(B58/$B$42)*100</f>
        <v>16.923076923076923</v>
      </c>
      <c r="E58" s="32" t="s">
        <v>37</v>
      </c>
      <c r="F58" s="97">
        <v>0</v>
      </c>
      <c r="G58" s="105">
        <v>0</v>
      </c>
    </row>
    <row r="59" spans="1:7" ht="12.75">
      <c r="A59" s="36" t="s">
        <v>38</v>
      </c>
      <c r="B59" s="97">
        <v>42</v>
      </c>
      <c r="C59" s="105">
        <f t="shared" si="7"/>
        <v>21.53846153846154</v>
      </c>
      <c r="E59" s="32" t="s">
        <v>39</v>
      </c>
      <c r="F59" s="98">
        <v>0</v>
      </c>
      <c r="G59" s="105">
        <v>0</v>
      </c>
    </row>
    <row r="60" spans="1:7" ht="12.75">
      <c r="A60" s="36" t="s">
        <v>40</v>
      </c>
      <c r="B60" s="97">
        <v>24</v>
      </c>
      <c r="C60" s="105">
        <f t="shared" si="7"/>
        <v>12.307692307692308</v>
      </c>
      <c r="E60" s="32" t="s">
        <v>41</v>
      </c>
      <c r="F60" s="97">
        <v>0</v>
      </c>
      <c r="G60" s="105">
        <v>0</v>
      </c>
    </row>
    <row r="61" spans="1:7" ht="12.75">
      <c r="A61" s="36" t="s">
        <v>42</v>
      </c>
      <c r="B61" s="97">
        <v>96</v>
      </c>
      <c r="C61" s="105">
        <f t="shared" si="7"/>
        <v>49.23076923076923</v>
      </c>
      <c r="E61" s="32" t="s">
        <v>402</v>
      </c>
      <c r="F61" s="97">
        <v>0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7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7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7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7"/>
        <v>0</v>
      </c>
      <c r="E65" s="32" t="s">
        <v>10</v>
      </c>
      <c r="F65" s="97">
        <v>0</v>
      </c>
      <c r="G65" s="105">
        <v>0</v>
      </c>
    </row>
    <row r="66" spans="1:7" ht="12.75">
      <c r="A66" s="36" t="s">
        <v>49</v>
      </c>
      <c r="B66" s="97">
        <v>0</v>
      </c>
      <c r="C66" s="105">
        <f t="shared" si="7"/>
        <v>0</v>
      </c>
      <c r="E66" s="32" t="s">
        <v>12</v>
      </c>
      <c r="F66" s="97">
        <v>0</v>
      </c>
      <c r="G66" s="105">
        <v>0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0</v>
      </c>
      <c r="G67" s="105">
        <v>0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0</v>
      </c>
      <c r="G68" s="105">
        <v>0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0</v>
      </c>
      <c r="G69" s="105">
        <v>0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0</v>
      </c>
      <c r="G70" s="105">
        <v>0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0</v>
      </c>
      <c r="G71" s="115">
        <v>0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2002-06-25T11:49:12Z</cp:lastPrinted>
  <dcterms:created xsi:type="dcterms:W3CDTF">2001-10-15T13:22:32Z</dcterms:created>
  <dcterms:modified xsi:type="dcterms:W3CDTF">2002-07-09T12:50:42Z</dcterms:modified>
  <cp:category/>
  <cp:version/>
  <cp:contentType/>
  <cp:contentStatus/>
</cp:coreProperties>
</file>