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externalReferences>
    <externalReference r:id="rId7"/>
  </externalReference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<sst xmlns="http://schemas.openxmlformats.org/spreadsheetml/2006/main" count="696" uniqueCount="437">
  <si>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</si>
  <si>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</si>
  <si>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</si>
  <si>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</si>
  <si>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</si>
  <si>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</si>
  <si>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</si>
  <si>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</si>
  <si>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</si>
  <si>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</si>
  <si>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</si>
  <si>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</si>
  <si>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</si>
  <si>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</si>
  <si>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</si>
  <si>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</si>
  <si>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</si>
  <si>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</si>
  <si>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</si>
  <si>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</si>
  <si>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</si>
  <si>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</si>
  <si>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</si>
  <si>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</si>
  <si>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</si>
  <si>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</si>
  <si>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</si>
  <si>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</si>
  <si>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</si>
  <si>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</si>
  <si>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</si>
  <si>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</si>
  <si>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</si>
  <si>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</si>
  <si>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</si>
  <si>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</si>
  <si>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</si>
  <si>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</si>
  <si>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</si>
  <si>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</si>
  <si>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</si>
  <si>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</si>
  <si>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</si>
  <si>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</si>
  <si>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</si>
  <si>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</si>
  <si>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</si>
  <si>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</si>
  <si>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</si>
  <si>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</si>
  <si>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</si>
  <si>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</si>
  <si>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</si>
  <si>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</si>
  <si>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</si>
  <si>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</si>
  <si>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</si>
  <si>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</si>
  <si>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</si>
  <si>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</si>
  <si>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</si>
  <si>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</si>
  <si>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</si>
  <si>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</si>
  <si>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</si>
  <si>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</si>
  <si>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</si>
  <si>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</si>
  <si>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</si>
  <si>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</si>
  <si>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</si>
  <si>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</si>
  <si>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</si>
  <si>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</si>
  <si>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</si>
  <si>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</si>
  <si>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</si>
  <si>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</si>
  <si>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</si>
  <si>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</si>
  <si>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</si>
  <si>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</si>
  <si>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</si>
  <si>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</si>
  <si>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</si>
  <si>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</si>
  <si>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</si>
  <si>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</si>
  <si>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</si>
  <si>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</si>
  <si>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</si>
  <si>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</si>
  <si>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</si>
  <si>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</si>
  <si>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</si>
  <si>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</si>
  <si>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</si>
  <si>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</si>
  <si>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</si>
  <si>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</si>
  <si>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</si>
  <si>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</si>
  <si>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</si>
  <si>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</si>
  <si>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</si>
  <si>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</si>
  <si>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</si>
  <si>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</si>
  <si>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</si>
  <si>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</si>
  <si>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</si>
  <si>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</si>
  <si>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</si>
  <si>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</si>
  <si>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</si>
  <si>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</si>
  <si>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</si>
  <si>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</si>
  <si>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</si>
  <si>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</si>
  <si>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</si>
  <si>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</si>
  <si>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</si>
  <si>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</si>
  <si>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</si>
  <si>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</si>
  <si>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</si>
  <si>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</si>
  <si>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</si>
  <si>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</si>
  <si>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</si>
  <si>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</si>
  <si>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</si>
  <si>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</si>
  <si>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</si>
  <si>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</si>
  <si>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</si>
  <si>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</si>
  <si>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</si>
  <si>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</si>
  <si>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</si>
  <si>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</si>
  <si>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</si>
  <si>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</si>
  <si>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</si>
  <si>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</si>
  <si>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</si>
  <si>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</si>
  <si>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</si>
  <si>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</si>
  <si>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</si>
  <si>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</si>
  <si>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</si>
  <si>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</si>
  <si>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</si>
  <si>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</si>
  <si>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</si>
  <si>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</si>
  <si>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</si>
  <si>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</si>
  <si>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</si>
  <si>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</si>
  <si>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</si>
  <si>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</si>
  <si>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</si>
  <si>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</si>
  <si>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</si>
  <si>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</si>
  <si>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</si>
  <si>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</si>
  <si>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</si>
  <si>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</si>
  <si>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</si>
  <si>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</si>
  <si>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</si>
  <si>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</si>
  <si>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</si>
  <si>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</si>
  <si>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</si>
  <si>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</si>
  <si>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</si>
  <si>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</si>
  <si>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</si>
  <si>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</si>
  <si>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</si>
  <si>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</si>
  <si>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</si>
  <si>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</si>
  <si>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</si>
  <si>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</si>
  <si>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</si>
  <si>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</si>
  <si>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</si>
  <si>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</si>
  <si>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</si>
  <si>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</si>
  <si>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</si>
  <si>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</si>
  <si>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</si>
  <si>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</si>
  <si>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</si>
  <si>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</si>
  <si>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</si>
  <si>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</si>
  <si>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</si>
  <si>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</si>
  <si>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</si>
  <si>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</si>
  <si>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</si>
  <si>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</si>
  <si>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</si>
  <si>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</si>
  <si>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</si>
  <si>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</si>
  <si>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</si>
  <si>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</si>
  <si>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</si>
  <si>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</si>
  <si>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</si>
  <si>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</si>
  <si>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</si>
  <si>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</si>
  <si>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</si>
  <si>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</si>
  <si>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</si>
  <si>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</si>
  <si>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</si>
  <si>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</si>
  <si>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</si>
  <si>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</si>
  <si>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</si>
  <si>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</si>
  <si>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</si>
  <si>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</si>
  <si>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</si>
  <si>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</si>
  <si>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</si>
  <si>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</si>
  <si>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</si>
  <si>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</si>
  <si>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</si>
  <si>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</si>
  <si>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</si>
  <si>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</si>
  <si>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</si>
  <si>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</si>
  <si>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</si>
  <si>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</si>
  <si>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</si>
  <si>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</si>
  <si>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</si>
  <si>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</si>
  <si>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</si>
  <si>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</si>
  <si>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</si>
  <si>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</si>
  <si>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</si>
  <si>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</si>
  <si>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</si>
  <si>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</si>
  <si>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</si>
  <si>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</si>
  <si>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</si>
  <si>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</si>
  <si>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</si>
  <si>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</si>
  <si>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</si>
  <si>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</si>
  <si>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</si>
  <si>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</si>
  <si>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</si>
  <si>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</si>
  <si>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</si>
  <si>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</si>
  <si>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</si>
  <si>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</si>
  <si>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</si>
  <si>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</si>
  <si>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</si>
  <si>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</si>
  <si>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</si>
  <si>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</si>
  <si>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</si>
  <si>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</si>
  <si>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</si>
  <si>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</si>
  <si>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</si>
  <si>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</si>
  <si>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</si>
  <si>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</si>
  <si>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</si>
  <si>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</si>
  <si>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</si>
  <si>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</si>
  <si>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</si>
  <si>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</si>
  <si>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</si>
  <si>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</si>
  <si>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</si>
  <si>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</si>
  <si>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</si>
  <si>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</si>
  <si>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</si>
  <si>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</si>
  <si>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</si>
  <si>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</si>
  <si>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</si>
  <si>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</si>
  <si>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</si>
  <si>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</si>
  <si>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</si>
  <si>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</si>
  <si>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</si>
  <si>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</si>
  <si>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</si>
  <si>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</si>
  <si>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</si>
  <si>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</si>
  <si>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</si>
  <si>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</si>
  <si>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</si>
  <si>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</si>
  <si>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</si>
  <si>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</si>
  <si>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</si>
  <si>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</si>
  <si>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</si>
  <si>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</si>
  <si>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</si>
  <si>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</si>
  <si>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</si>
  <si>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</si>
  <si>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</si>
  <si>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</si>
  <si>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</si>
  <si>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</si>
  <si>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</si>
  <si>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</si>
  <si>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</si>
  <si>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</si>
  <si>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</si>
  <si>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</si>
  <si>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</si>
  <si>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</si>
  <si>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</si>
  <si>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</si>
  <si>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</si>
  <si>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</si>
  <si>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</si>
  <si>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</si>
  <si>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</si>
  <si>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</si>
  <si>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</si>
  <si>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</si>
  <si>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</si>
  <si>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</si>
  <si>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</si>
  <si>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</si>
  <si>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</si>
  <si>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</si>
  <si>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</si>
  <si>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</si>
  <si>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</si>
  <si>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</si>
  <si>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</si>
  <si>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</si>
  <si>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</si>
  <si>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</si>
  <si>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</si>
  <si>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</si>
  <si>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</si>
  <si>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</si>
  <si>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</si>
  <si>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</si>
  <si>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</si>
  <si>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</si>
  <si>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</si>
  <si>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</si>
  <si>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</si>
  <si>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</si>
  <si>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</si>
  <si>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</si>
  <si>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</si>
  <si>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</si>
  <si>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</si>
  <si>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</si>
  <si>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</si>
  <si>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</si>
  <si>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</si>
  <si>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</si>
  <si>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</si>
  <si>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</si>
  <si>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</si>
  <si>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</si>
  <si>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</si>
  <si>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</si>
  <si>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Clifton city, Passaic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</si>
  <si>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Clifton city</t>
    </r>
    <r>
      <rPr>
        <b/>
        <sz val="12"/>
        <rFont val="Arial"/>
        <family val="2"/>
      </rPr>
      <t>, Passaic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</si>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</sst>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f3\dp_1,2,3,4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"/>
      <sheetName val="DP1"/>
      <sheetName val="DP2"/>
      <sheetName val="DP3"/>
      <sheetName val="DP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78672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78672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37560</v>
      </c>
      <c r="C9" s="151">
        <f>(B9/$B$7)*100</f>
        <v>47.742525930445396</v>
      </c>
      <c r="D9" s="152"/>
      <c r="E9" s="152" t="s">
        <v>403</v>
      </c>
      <c r="F9" s="150">
        <v>15608</v>
      </c>
      <c r="G9" s="153">
        <f t="shared" si="0"/>
        <v>19.83933292658125</v>
      </c>
    </row>
    <row r="10" spans="1:7" ht="12.75">
      <c r="A10" s="149" t="s">
        <v>404</v>
      </c>
      <c r="B10" s="150">
        <v>41112</v>
      </c>
      <c r="C10" s="151">
        <f>(B10/$B$7)*100</f>
        <v>52.25747406955461</v>
      </c>
      <c r="D10" s="152"/>
      <c r="E10" s="152" t="s">
        <v>405</v>
      </c>
      <c r="F10" s="150">
        <v>1591</v>
      </c>
      <c r="G10" s="153">
        <f t="shared" si="0"/>
        <v>2.022320520642668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3923</v>
      </c>
      <c r="G11" s="153">
        <f t="shared" si="0"/>
        <v>4.986526337197478</v>
      </c>
    </row>
    <row r="12" spans="1:7" ht="12.75">
      <c r="A12" s="149" t="s">
        <v>407</v>
      </c>
      <c r="B12" s="150">
        <v>4700</v>
      </c>
      <c r="C12" s="151">
        <f aca="true" t="shared" si="1" ref="C12:C24">B12*100/B$7</f>
        <v>5.974171242627619</v>
      </c>
      <c r="D12" s="152"/>
      <c r="E12" s="152" t="s">
        <v>408</v>
      </c>
      <c r="F12" s="150">
        <v>510</v>
      </c>
      <c r="G12" s="153">
        <f t="shared" si="0"/>
        <v>0.648261134838316</v>
      </c>
    </row>
    <row r="13" spans="1:7" ht="12.75">
      <c r="A13" s="149" t="s">
        <v>409</v>
      </c>
      <c r="B13" s="150">
        <v>4825</v>
      </c>
      <c r="C13" s="151">
        <f t="shared" si="1"/>
        <v>6.133058775676226</v>
      </c>
      <c r="D13" s="152"/>
      <c r="E13" s="152" t="s">
        <v>410</v>
      </c>
      <c r="F13" s="150">
        <v>9584</v>
      </c>
      <c r="G13" s="153">
        <f t="shared" si="0"/>
        <v>12.182224933902786</v>
      </c>
    </row>
    <row r="14" spans="1:7" ht="12.75">
      <c r="A14" s="149" t="s">
        <v>411</v>
      </c>
      <c r="B14" s="150">
        <v>4717</v>
      </c>
      <c r="C14" s="151">
        <f t="shared" si="1"/>
        <v>5.995779947122229</v>
      </c>
      <c r="D14" s="152"/>
      <c r="E14" s="152" t="s">
        <v>412</v>
      </c>
      <c r="F14" s="150">
        <v>63064</v>
      </c>
      <c r="G14" s="153">
        <f t="shared" si="0"/>
        <v>80.16066707341875</v>
      </c>
    </row>
    <row r="15" spans="1:7" ht="12.75">
      <c r="A15" s="149" t="s">
        <v>413</v>
      </c>
      <c r="B15" s="150">
        <v>4309</v>
      </c>
      <c r="C15" s="151">
        <f t="shared" si="1"/>
        <v>5.4771710392515764</v>
      </c>
      <c r="D15" s="152"/>
      <c r="E15" s="152" t="s">
        <v>414</v>
      </c>
      <c r="F15" s="150">
        <v>53206</v>
      </c>
      <c r="G15" s="153">
        <f t="shared" si="0"/>
        <v>67.63016066707341</v>
      </c>
    </row>
    <row r="16" spans="1:7" ht="12.75">
      <c r="A16" s="149" t="s">
        <v>415</v>
      </c>
      <c r="B16" s="150">
        <v>4476</v>
      </c>
      <c r="C16" s="151">
        <f t="shared" si="1"/>
        <v>5.6894447834045145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11327</v>
      </c>
      <c r="C17" s="151">
        <f t="shared" si="1"/>
        <v>14.39775269473256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12801</v>
      </c>
      <c r="C18" s="151">
        <f t="shared" si="1"/>
        <v>16.271354484441733</v>
      </c>
      <c r="D18" s="152"/>
      <c r="E18" s="143" t="s">
        <v>419</v>
      </c>
      <c r="F18" s="141">
        <v>78672</v>
      </c>
      <c r="G18" s="148">
        <v>100</v>
      </c>
    </row>
    <row r="19" spans="1:7" ht="12.75">
      <c r="A19" s="149" t="s">
        <v>420</v>
      </c>
      <c r="B19" s="150">
        <v>10826</v>
      </c>
      <c r="C19" s="151">
        <f t="shared" si="1"/>
        <v>13.760931462273744</v>
      </c>
      <c r="D19" s="152"/>
      <c r="E19" s="152" t="s">
        <v>421</v>
      </c>
      <c r="F19" s="150">
        <v>78286</v>
      </c>
      <c r="G19" s="153">
        <f aca="true" t="shared" si="2" ref="G19:G30">F19*100/F$18</f>
        <v>99.5093552979459</v>
      </c>
    </row>
    <row r="20" spans="1:7" ht="12.75">
      <c r="A20" s="149" t="s">
        <v>422</v>
      </c>
      <c r="B20" s="150">
        <v>3844</v>
      </c>
      <c r="C20" s="151">
        <f t="shared" si="1"/>
        <v>4.886109416310759</v>
      </c>
      <c r="D20" s="152"/>
      <c r="E20" s="152" t="s">
        <v>423</v>
      </c>
      <c r="F20" s="150">
        <v>30244</v>
      </c>
      <c r="G20" s="153">
        <f t="shared" si="2"/>
        <v>38.44315639617653</v>
      </c>
    </row>
    <row r="21" spans="1:7" ht="12.75">
      <c r="A21" s="149" t="s">
        <v>424</v>
      </c>
      <c r="B21" s="150">
        <v>3018</v>
      </c>
      <c r="C21" s="151">
        <f t="shared" si="1"/>
        <v>3.8361805979255643</v>
      </c>
      <c r="D21" s="152"/>
      <c r="E21" s="152" t="s">
        <v>425</v>
      </c>
      <c r="F21" s="150">
        <v>15517</v>
      </c>
      <c r="G21" s="153">
        <f t="shared" si="2"/>
        <v>19.72366280252186</v>
      </c>
    </row>
    <row r="22" spans="1:7" ht="12.75">
      <c r="A22" s="149" t="s">
        <v>426</v>
      </c>
      <c r="B22" s="150">
        <v>6193</v>
      </c>
      <c r="C22" s="151">
        <f t="shared" si="1"/>
        <v>7.871923937360179</v>
      </c>
      <c r="D22" s="152"/>
      <c r="E22" s="152" t="s">
        <v>427</v>
      </c>
      <c r="F22" s="150">
        <v>23341</v>
      </c>
      <c r="G22" s="153">
        <f t="shared" si="2"/>
        <v>29.668751271100266</v>
      </c>
    </row>
    <row r="23" spans="1:7" ht="12.75">
      <c r="A23" s="149" t="s">
        <v>428</v>
      </c>
      <c r="B23" s="150">
        <v>5599</v>
      </c>
      <c r="C23" s="151">
        <f t="shared" si="1"/>
        <v>7.116890380313199</v>
      </c>
      <c r="D23" s="152"/>
      <c r="E23" s="152" t="s">
        <v>429</v>
      </c>
      <c r="F23" s="150">
        <v>15540</v>
      </c>
      <c r="G23" s="153">
        <f t="shared" si="2"/>
        <v>19.752898108602807</v>
      </c>
    </row>
    <row r="24" spans="1:7" ht="12.75">
      <c r="A24" s="149" t="s">
        <v>430</v>
      </c>
      <c r="B24" s="150">
        <v>2037</v>
      </c>
      <c r="C24" s="151">
        <f t="shared" si="1"/>
        <v>2.5892312385600977</v>
      </c>
      <c r="D24" s="152"/>
      <c r="E24" s="152" t="s">
        <v>431</v>
      </c>
      <c r="F24" s="150">
        <v>5973</v>
      </c>
      <c r="G24" s="153">
        <f t="shared" si="2"/>
        <v>7.592281879194631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1197</v>
      </c>
      <c r="G25" s="153">
        <f t="shared" si="2"/>
        <v>1.5215070164734594</v>
      </c>
    </row>
    <row r="26" spans="1:7" ht="12.75">
      <c r="A26" s="149" t="s">
        <v>433</v>
      </c>
      <c r="B26" s="145">
        <v>38.8</v>
      </c>
      <c r="C26" s="155" t="s">
        <v>261</v>
      </c>
      <c r="D26" s="152"/>
      <c r="E26" s="156" t="s">
        <v>434</v>
      </c>
      <c r="F26" s="157">
        <v>3211</v>
      </c>
      <c r="G26" s="153">
        <f t="shared" si="2"/>
        <v>4.081502948952614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1297</v>
      </c>
      <c r="G27" s="153">
        <f t="shared" si="2"/>
        <v>1.648617042912345</v>
      </c>
    </row>
    <row r="28" spans="1:7" ht="12.75">
      <c r="A28" s="149" t="s">
        <v>262</v>
      </c>
      <c r="B28" s="150">
        <v>61700</v>
      </c>
      <c r="C28" s="151">
        <f aca="true" t="shared" si="3" ref="C28:C35">B28*100/B$7</f>
        <v>78.42688631279235</v>
      </c>
      <c r="D28" s="152"/>
      <c r="E28" s="152" t="s">
        <v>436</v>
      </c>
      <c r="F28" s="150">
        <v>386</v>
      </c>
      <c r="G28" s="153">
        <f t="shared" si="2"/>
        <v>0.49064470205409805</v>
      </c>
    </row>
    <row r="29" spans="1:7" ht="12.75">
      <c r="A29" s="149" t="s">
        <v>0</v>
      </c>
      <c r="B29" s="150">
        <v>28901</v>
      </c>
      <c r="C29" s="151">
        <f t="shared" si="3"/>
        <v>36.7360687411023</v>
      </c>
      <c r="D29" s="152"/>
      <c r="E29" s="152" t="s">
        <v>1</v>
      </c>
      <c r="F29" s="150">
        <v>244</v>
      </c>
      <c r="G29" s="153">
        <f t="shared" si="2"/>
        <v>0.31014846451088063</v>
      </c>
    </row>
    <row r="30" spans="1:7" ht="12.75">
      <c r="A30" s="149" t="s">
        <v>2</v>
      </c>
      <c r="B30" s="150">
        <v>32799</v>
      </c>
      <c r="C30" s="151">
        <f t="shared" si="3"/>
        <v>41.690817571690054</v>
      </c>
      <c r="D30" s="152"/>
      <c r="E30" s="152" t="s">
        <v>3</v>
      </c>
      <c r="F30" s="150">
        <v>142</v>
      </c>
      <c r="G30" s="153">
        <f t="shared" si="2"/>
        <v>0.18049623754321742</v>
      </c>
    </row>
    <row r="31" spans="1:7" ht="12.75">
      <c r="A31" s="149" t="s">
        <v>4</v>
      </c>
      <c r="B31" s="150">
        <v>59327</v>
      </c>
      <c r="C31" s="151">
        <f t="shared" si="3"/>
        <v>75.4105653853976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15563</v>
      </c>
      <c r="C32" s="151">
        <f t="shared" si="3"/>
        <v>19.78213341468375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13829</v>
      </c>
      <c r="C33" s="151">
        <f t="shared" si="3"/>
        <v>17.578045556233477</v>
      </c>
      <c r="D33" s="152"/>
      <c r="E33" s="143" t="s">
        <v>8</v>
      </c>
      <c r="F33" s="141">
        <v>30244</v>
      </c>
      <c r="G33" s="148">
        <v>100</v>
      </c>
    </row>
    <row r="34" spans="1:7" ht="12.75">
      <c r="A34" s="149" t="s">
        <v>0</v>
      </c>
      <c r="B34" s="150">
        <v>5419</v>
      </c>
      <c r="C34" s="151">
        <f t="shared" si="3"/>
        <v>6.888092332723205</v>
      </c>
      <c r="D34" s="152"/>
      <c r="E34" s="152" t="s">
        <v>9</v>
      </c>
      <c r="F34" s="150">
        <v>20352</v>
      </c>
      <c r="G34" s="153">
        <f aca="true" t="shared" si="4" ref="G34:G42">F34*100/F$33</f>
        <v>67.29268615262531</v>
      </c>
    </row>
    <row r="35" spans="1:7" ht="12.75">
      <c r="A35" s="149" t="s">
        <v>2</v>
      </c>
      <c r="B35" s="150">
        <v>8410</v>
      </c>
      <c r="C35" s="151">
        <f t="shared" si="3"/>
        <v>10.68995322351027</v>
      </c>
      <c r="D35" s="152"/>
      <c r="E35" s="152" t="s">
        <v>10</v>
      </c>
      <c r="F35" s="150">
        <v>8740</v>
      </c>
      <c r="G35" s="153">
        <f t="shared" si="4"/>
        <v>28.898293876471367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15517</v>
      </c>
      <c r="G36" s="153">
        <f t="shared" si="4"/>
        <v>51.30604417405105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6934</v>
      </c>
      <c r="G37" s="153">
        <f t="shared" si="4"/>
        <v>22.92686152625314</v>
      </c>
    </row>
    <row r="38" spans="1:7" ht="12.75">
      <c r="A38" s="162" t="s">
        <v>13</v>
      </c>
      <c r="B38" s="150">
        <v>75075</v>
      </c>
      <c r="C38" s="151">
        <f aca="true" t="shared" si="5" ref="C38:C56">B38*100/B$7</f>
        <v>95.42785234899328</v>
      </c>
      <c r="D38" s="152"/>
      <c r="E38" s="152" t="s">
        <v>14</v>
      </c>
      <c r="F38" s="150">
        <v>3467</v>
      </c>
      <c r="G38" s="153">
        <f t="shared" si="4"/>
        <v>11.46343076312657</v>
      </c>
    </row>
    <row r="39" spans="1:7" ht="12.75">
      <c r="A39" s="149" t="s">
        <v>15</v>
      </c>
      <c r="B39" s="150">
        <v>59960</v>
      </c>
      <c r="C39" s="151">
        <f t="shared" si="5"/>
        <v>76.21517185275574</v>
      </c>
      <c r="D39" s="152"/>
      <c r="E39" s="152" t="s">
        <v>10</v>
      </c>
      <c r="F39" s="150">
        <v>1391</v>
      </c>
      <c r="G39" s="153">
        <f t="shared" si="4"/>
        <v>4.59925935722788</v>
      </c>
    </row>
    <row r="40" spans="1:7" ht="12.75">
      <c r="A40" s="149" t="s">
        <v>16</v>
      </c>
      <c r="B40" s="150">
        <v>2277</v>
      </c>
      <c r="C40" s="151">
        <f t="shared" si="5"/>
        <v>2.8942953020134228</v>
      </c>
      <c r="D40" s="152"/>
      <c r="E40" s="152" t="s">
        <v>17</v>
      </c>
      <c r="F40" s="150">
        <v>9892</v>
      </c>
      <c r="G40" s="153">
        <f t="shared" si="4"/>
        <v>32.707313847374685</v>
      </c>
    </row>
    <row r="41" spans="1:7" ht="12.75">
      <c r="A41" s="149" t="s">
        <v>18</v>
      </c>
      <c r="B41" s="150">
        <v>192</v>
      </c>
      <c r="C41" s="151">
        <f t="shared" si="5"/>
        <v>0.24405125076266015</v>
      </c>
      <c r="D41" s="152"/>
      <c r="E41" s="152" t="s">
        <v>19</v>
      </c>
      <c r="F41" s="150">
        <v>8448</v>
      </c>
      <c r="G41" s="153">
        <f t="shared" si="4"/>
        <v>27.93281311995768</v>
      </c>
    </row>
    <row r="42" spans="1:7" ht="12.75">
      <c r="A42" s="149" t="s">
        <v>20</v>
      </c>
      <c r="B42" s="150">
        <v>5066</v>
      </c>
      <c r="C42" s="151">
        <f t="shared" si="5"/>
        <v>6.4393939393939394</v>
      </c>
      <c r="D42" s="152"/>
      <c r="E42" s="152" t="s">
        <v>21</v>
      </c>
      <c r="F42" s="150">
        <v>4134</v>
      </c>
      <c r="G42" s="153">
        <f t="shared" si="4"/>
        <v>13.668826874752018</v>
      </c>
    </row>
    <row r="43" spans="1:7" ht="12.75">
      <c r="A43" s="149" t="s">
        <v>22</v>
      </c>
      <c r="B43" s="150">
        <v>2397</v>
      </c>
      <c r="C43" s="151">
        <f t="shared" si="5"/>
        <v>3.0468273337400853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437</v>
      </c>
      <c r="C44" s="151">
        <f t="shared" si="5"/>
        <v>0.5554708155379297</v>
      </c>
      <c r="D44" s="152"/>
      <c r="E44" s="152" t="s">
        <v>24</v>
      </c>
      <c r="F44" s="159">
        <v>9459</v>
      </c>
      <c r="G44" s="163">
        <f>F44*100/F33</f>
        <v>31.275624917338977</v>
      </c>
    </row>
    <row r="45" spans="1:7" ht="12.75">
      <c r="A45" s="149" t="s">
        <v>25</v>
      </c>
      <c r="B45" s="150">
        <v>1526</v>
      </c>
      <c r="C45" s="151">
        <f t="shared" si="5"/>
        <v>1.9396990034573927</v>
      </c>
      <c r="D45" s="152"/>
      <c r="E45" s="152" t="s">
        <v>26</v>
      </c>
      <c r="F45" s="159">
        <v>10261</v>
      </c>
      <c r="G45" s="163">
        <f>F45*100/F33</f>
        <v>33.92739055680465</v>
      </c>
    </row>
    <row r="46" spans="1:7" ht="12.75">
      <c r="A46" s="149" t="s">
        <v>27</v>
      </c>
      <c r="B46" s="150">
        <v>68</v>
      </c>
      <c r="C46" s="151">
        <f t="shared" si="5"/>
        <v>0.08643481797844214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315</v>
      </c>
      <c r="C47" s="151">
        <f t="shared" si="5"/>
        <v>0.40039658328248934</v>
      </c>
      <c r="D47" s="152"/>
      <c r="E47" s="152" t="s">
        <v>29</v>
      </c>
      <c r="F47" s="164">
        <v>2.59</v>
      </c>
      <c r="G47" s="165" t="s">
        <v>261</v>
      </c>
    </row>
    <row r="48" spans="1:7" ht="12.75">
      <c r="A48" s="149" t="s">
        <v>30</v>
      </c>
      <c r="B48" s="150">
        <v>38</v>
      </c>
      <c r="C48" s="151">
        <f t="shared" si="5"/>
        <v>0.04830181004677649</v>
      </c>
      <c r="D48" s="152"/>
      <c r="E48" s="152" t="s">
        <v>31</v>
      </c>
      <c r="F48" s="164">
        <v>3.2</v>
      </c>
      <c r="G48" s="165" t="s">
        <v>261</v>
      </c>
    </row>
    <row r="49" spans="1:7" ht="14.25">
      <c r="A49" s="149" t="s">
        <v>32</v>
      </c>
      <c r="B49" s="150">
        <v>285</v>
      </c>
      <c r="C49" s="151">
        <f t="shared" si="5"/>
        <v>0.36226357535082365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27</v>
      </c>
      <c r="C50" s="151">
        <f t="shared" si="5"/>
        <v>0.034319707138499085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5</v>
      </c>
      <c r="C51" s="151">
        <f t="shared" si="5"/>
        <v>0.006355501321944275</v>
      </c>
      <c r="D51" s="152"/>
      <c r="E51" s="143" t="s">
        <v>36</v>
      </c>
      <c r="F51" s="141">
        <v>31060</v>
      </c>
      <c r="G51" s="148">
        <v>100</v>
      </c>
    </row>
    <row r="52" spans="1:7" ht="12.75">
      <c r="A52" s="149" t="s">
        <v>37</v>
      </c>
      <c r="B52" s="150">
        <v>6</v>
      </c>
      <c r="C52" s="151">
        <f t="shared" si="5"/>
        <v>0.00762660158633313</v>
      </c>
      <c r="D52" s="152"/>
      <c r="E52" s="152" t="s">
        <v>38</v>
      </c>
      <c r="F52" s="150">
        <v>30244</v>
      </c>
      <c r="G52" s="153">
        <f>F52*100/F$51</f>
        <v>97.37282678686414</v>
      </c>
    </row>
    <row r="53" spans="1:7" ht="12.75">
      <c r="A53" s="149" t="s">
        <v>39</v>
      </c>
      <c r="B53" s="150">
        <v>1</v>
      </c>
      <c r="C53" s="151">
        <f t="shared" si="5"/>
        <v>0.001271100264388855</v>
      </c>
      <c r="D53" s="152"/>
      <c r="E53" s="152" t="s">
        <v>40</v>
      </c>
      <c r="F53" s="150">
        <v>816</v>
      </c>
      <c r="G53" s="153">
        <f>F53*100/F$51</f>
        <v>2.6271732131358663</v>
      </c>
    </row>
    <row r="54" spans="1:7" ht="14.25">
      <c r="A54" s="149" t="s">
        <v>41</v>
      </c>
      <c r="B54" s="150">
        <v>15</v>
      </c>
      <c r="C54" s="151">
        <f t="shared" si="5"/>
        <v>0.019066503965832825</v>
      </c>
      <c r="D54" s="152"/>
      <c r="E54" s="152" t="s">
        <v>42</v>
      </c>
      <c r="F54" s="150">
        <v>76</v>
      </c>
      <c r="G54" s="153">
        <f>F54*100/F$51</f>
        <v>0.2446877012234385</v>
      </c>
    </row>
    <row r="55" spans="1:7" ht="12.75">
      <c r="A55" s="149" t="s">
        <v>43</v>
      </c>
      <c r="B55" s="150">
        <v>7553</v>
      </c>
      <c r="C55" s="151">
        <f t="shared" si="5"/>
        <v>9.600620296929021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3597</v>
      </c>
      <c r="C56" s="151">
        <f t="shared" si="5"/>
        <v>4.572147651006712</v>
      </c>
      <c r="D56" s="152"/>
      <c r="E56" s="152" t="s">
        <v>45</v>
      </c>
      <c r="F56" s="166">
        <v>0.7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2.4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63141</v>
      </c>
      <c r="C60" s="167">
        <f>B60*100/B7</f>
        <v>80.25854179377669</v>
      </c>
      <c r="D60" s="152"/>
      <c r="E60" s="143" t="s">
        <v>51</v>
      </c>
      <c r="F60" s="141">
        <v>30244</v>
      </c>
      <c r="G60" s="148">
        <v>100</v>
      </c>
    </row>
    <row r="61" spans="1:7" ht="12.75">
      <c r="A61" s="149" t="s">
        <v>52</v>
      </c>
      <c r="B61" s="159">
        <v>2588</v>
      </c>
      <c r="C61" s="167">
        <f>B61*100/B7</f>
        <v>3.2896074842383567</v>
      </c>
      <c r="D61" s="152"/>
      <c r="E61" s="152" t="s">
        <v>53</v>
      </c>
      <c r="F61" s="150">
        <v>18411</v>
      </c>
      <c r="G61" s="153">
        <f>F61*100/F$60</f>
        <v>60.87488427456686</v>
      </c>
    </row>
    <row r="62" spans="1:7" ht="12.75">
      <c r="A62" s="149" t="s">
        <v>54</v>
      </c>
      <c r="B62" s="159">
        <v>379</v>
      </c>
      <c r="C62" s="167">
        <f>B62*100/B7</f>
        <v>0.481747000203376</v>
      </c>
      <c r="D62" s="152"/>
      <c r="E62" s="152" t="s">
        <v>55</v>
      </c>
      <c r="F62" s="150">
        <v>11833</v>
      </c>
      <c r="G62" s="153">
        <f>F62*100/F$60</f>
        <v>39.12511572543314</v>
      </c>
    </row>
    <row r="63" spans="1:7" ht="12.75">
      <c r="A63" s="149" t="s">
        <v>56</v>
      </c>
      <c r="B63" s="159">
        <v>5638</v>
      </c>
      <c r="C63" s="167">
        <f>B63*100/B7</f>
        <v>7.166463290624365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91</v>
      </c>
      <c r="C64" s="167">
        <f>B64*100/B7</f>
        <v>0.1156701240593858</v>
      </c>
      <c r="D64" s="152"/>
      <c r="E64" s="152" t="s">
        <v>58</v>
      </c>
      <c r="F64" s="145">
        <v>2.75</v>
      </c>
      <c r="G64" s="165" t="s">
        <v>261</v>
      </c>
    </row>
    <row r="65" spans="1:7" ht="13.5" thickBot="1">
      <c r="A65" s="170" t="s">
        <v>59</v>
      </c>
      <c r="B65" s="171">
        <v>10514</v>
      </c>
      <c r="C65" s="172">
        <f>B65*100/B7</f>
        <v>13.364348179784422</v>
      </c>
      <c r="D65" s="173"/>
      <c r="E65" s="173" t="s">
        <v>60</v>
      </c>
      <c r="F65" s="174">
        <v>2.33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78672</v>
      </c>
      <c r="G9" s="33">
        <f>(F9/$F$9)*100</f>
        <v>100</v>
      </c>
    </row>
    <row r="10" spans="1:7" ht="12.75">
      <c r="A10" s="29" t="s">
        <v>269</v>
      </c>
      <c r="B10" s="93">
        <v>18918</v>
      </c>
      <c r="C10" s="33">
        <f aca="true" t="shared" si="0" ref="C10:C15">(B10/$B$10)*100</f>
        <v>100</v>
      </c>
      <c r="E10" s="34" t="s">
        <v>270</v>
      </c>
      <c r="F10" s="97">
        <v>55680</v>
      </c>
      <c r="G10" s="84">
        <f aca="true" t="shared" si="1" ref="G10:G16">(F10/$F$9)*100</f>
        <v>70.77486272117144</v>
      </c>
    </row>
    <row r="11" spans="1:8" ht="12.75">
      <c r="A11" s="36" t="s">
        <v>271</v>
      </c>
      <c r="B11" s="98">
        <v>1378</v>
      </c>
      <c r="C11" s="35">
        <f t="shared" si="0"/>
        <v>7.284068083306903</v>
      </c>
      <c r="E11" s="34" t="s">
        <v>272</v>
      </c>
      <c r="F11" s="97">
        <v>53887</v>
      </c>
      <c r="G11" s="84">
        <f t="shared" si="1"/>
        <v>68.49577994712223</v>
      </c>
      <c r="H11" s="15" t="s">
        <v>250</v>
      </c>
    </row>
    <row r="12" spans="1:8" ht="12.75">
      <c r="A12" s="36" t="s">
        <v>273</v>
      </c>
      <c r="B12" s="98">
        <v>1102</v>
      </c>
      <c r="C12" s="35">
        <f t="shared" si="0"/>
        <v>5.825140078232371</v>
      </c>
      <c r="E12" s="34" t="s">
        <v>274</v>
      </c>
      <c r="F12" s="97">
        <v>43891</v>
      </c>
      <c r="G12" s="84">
        <f t="shared" si="1"/>
        <v>55.78986170429123</v>
      </c>
      <c r="H12" s="15" t="s">
        <v>250</v>
      </c>
    </row>
    <row r="13" spans="1:7" ht="12.75">
      <c r="A13" s="36" t="s">
        <v>275</v>
      </c>
      <c r="B13" s="98">
        <v>7655</v>
      </c>
      <c r="C13" s="35">
        <f t="shared" si="0"/>
        <v>40.46410825668676</v>
      </c>
      <c r="E13" s="34" t="s">
        <v>276</v>
      </c>
      <c r="F13" s="97">
        <v>9996</v>
      </c>
      <c r="G13" s="84">
        <f t="shared" si="1"/>
        <v>12.705918242830993</v>
      </c>
    </row>
    <row r="14" spans="1:7" ht="12.75">
      <c r="A14" s="36" t="s">
        <v>277</v>
      </c>
      <c r="B14" s="98">
        <v>3855</v>
      </c>
      <c r="C14" s="35">
        <f t="shared" si="0"/>
        <v>20.377418331747542</v>
      </c>
      <c r="E14" s="34" t="s">
        <v>166</v>
      </c>
      <c r="F14" s="97">
        <v>1793</v>
      </c>
      <c r="G14" s="84">
        <f t="shared" si="1"/>
        <v>2.279082774049217</v>
      </c>
    </row>
    <row r="15" spans="1:7" ht="12.75">
      <c r="A15" s="36" t="s">
        <v>324</v>
      </c>
      <c r="B15" s="97">
        <v>4928</v>
      </c>
      <c r="C15" s="35">
        <f t="shared" si="0"/>
        <v>26.049265250026433</v>
      </c>
      <c r="E15" s="34" t="s">
        <v>278</v>
      </c>
      <c r="F15" s="97">
        <v>22992</v>
      </c>
      <c r="G15" s="84">
        <f t="shared" si="1"/>
        <v>29.225137278828555</v>
      </c>
    </row>
    <row r="16" spans="1:7" ht="12.75">
      <c r="A16" s="36"/>
      <c r="B16" s="93" t="s">
        <v>250</v>
      </c>
      <c r="C16" s="10"/>
      <c r="E16" s="34" t="s">
        <v>279</v>
      </c>
      <c r="F16" s="98">
        <v>8399</v>
      </c>
      <c r="G16" s="84">
        <f t="shared" si="1"/>
        <v>10.675971120601993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11677</v>
      </c>
      <c r="G17" s="84">
        <f>(F17/$F$9)*100</f>
        <v>14.842637787268659</v>
      </c>
    </row>
    <row r="18" spans="1:7" ht="12.75">
      <c r="A18" s="29" t="s">
        <v>282</v>
      </c>
      <c r="B18" s="93">
        <v>55730</v>
      </c>
      <c r="C18" s="33">
        <f>(B18/$B$18)*100</f>
        <v>100</v>
      </c>
      <c r="E18" s="34" t="s">
        <v>283</v>
      </c>
      <c r="F18" s="97">
        <v>11315</v>
      </c>
      <c r="G18" s="84">
        <f>(F18/$F$9)*100</f>
        <v>14.382499491559894</v>
      </c>
    </row>
    <row r="19" spans="1:7" ht="12.75">
      <c r="A19" s="36" t="s">
        <v>284</v>
      </c>
      <c r="B19" s="97">
        <v>4907</v>
      </c>
      <c r="C19" s="84">
        <f aca="true" t="shared" si="2" ref="C19:C25">(B19/$B$18)*100</f>
        <v>8.80495244930917</v>
      </c>
      <c r="E19" s="34"/>
      <c r="F19" s="97" t="s">
        <v>250</v>
      </c>
      <c r="G19" s="84"/>
    </row>
    <row r="20" spans="1:7" ht="12.75">
      <c r="A20" s="36" t="s">
        <v>285</v>
      </c>
      <c r="B20" s="97">
        <v>7040</v>
      </c>
      <c r="C20" s="84">
        <f t="shared" si="2"/>
        <v>12.632334469764938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18413</v>
      </c>
      <c r="C21" s="84">
        <f t="shared" si="2"/>
        <v>33.039655481787186</v>
      </c>
      <c r="E21" s="38" t="s">
        <v>167</v>
      </c>
      <c r="F21" s="80">
        <v>22992</v>
      </c>
      <c r="G21" s="33">
        <f>(F21/$F$21)*100</f>
        <v>100</v>
      </c>
    </row>
    <row r="22" spans="1:7" ht="12.75">
      <c r="A22" s="36" t="s">
        <v>302</v>
      </c>
      <c r="B22" s="97">
        <v>9619</v>
      </c>
      <c r="C22" s="84">
        <f t="shared" si="2"/>
        <v>17.260003588731383</v>
      </c>
      <c r="E22" s="34" t="s">
        <v>303</v>
      </c>
      <c r="F22" s="97">
        <v>8430</v>
      </c>
      <c r="G22" s="84">
        <f aca="true" t="shared" si="3" ref="G22:G27">(F22/$F$21)*100</f>
        <v>36.66492693110647</v>
      </c>
    </row>
    <row r="23" spans="1:7" ht="12.75">
      <c r="A23" s="36" t="s">
        <v>304</v>
      </c>
      <c r="B23" s="97">
        <v>2581</v>
      </c>
      <c r="C23" s="84">
        <f t="shared" si="2"/>
        <v>4.631257850349901</v>
      </c>
      <c r="E23" s="34" t="s">
        <v>305</v>
      </c>
      <c r="F23" s="97">
        <v>5829</v>
      </c>
      <c r="G23" s="84">
        <f t="shared" si="3"/>
        <v>25.35229645093946</v>
      </c>
    </row>
    <row r="24" spans="1:7" ht="12.75">
      <c r="A24" s="36" t="s">
        <v>306</v>
      </c>
      <c r="B24" s="97">
        <v>8954</v>
      </c>
      <c r="C24" s="84">
        <f t="shared" si="2"/>
        <v>16.06675040373228</v>
      </c>
      <c r="E24" s="34" t="s">
        <v>307</v>
      </c>
      <c r="F24" s="97">
        <v>471</v>
      </c>
      <c r="G24" s="84">
        <f t="shared" si="3"/>
        <v>2.048538622129436</v>
      </c>
    </row>
    <row r="25" spans="1:7" ht="12.75">
      <c r="A25" s="36" t="s">
        <v>308</v>
      </c>
      <c r="B25" s="97">
        <v>4216</v>
      </c>
      <c r="C25" s="84">
        <f t="shared" si="2"/>
        <v>7.565045756325139</v>
      </c>
      <c r="E25" s="34" t="s">
        <v>309</v>
      </c>
      <c r="F25" s="97">
        <v>16</v>
      </c>
      <c r="G25" s="84">
        <f t="shared" si="3"/>
        <v>0.06958942240779402</v>
      </c>
    </row>
    <row r="26" spans="1:7" ht="12.75">
      <c r="A26" s="36"/>
      <c r="B26" s="93" t="s">
        <v>250</v>
      </c>
      <c r="C26" s="35"/>
      <c r="E26" s="34" t="s">
        <v>310</v>
      </c>
      <c r="F26" s="97">
        <v>8123</v>
      </c>
      <c r="G26" s="84">
        <f t="shared" si="3"/>
        <v>35.329679888656926</v>
      </c>
    </row>
    <row r="27" spans="1:7" ht="12.75">
      <c r="A27" s="36" t="s">
        <v>311</v>
      </c>
      <c r="B27" s="108">
        <v>78.6</v>
      </c>
      <c r="C27" s="37" t="s">
        <v>261</v>
      </c>
      <c r="E27" s="34" t="s">
        <v>312</v>
      </c>
      <c r="F27" s="97">
        <v>123</v>
      </c>
      <c r="G27" s="84">
        <f t="shared" si="3"/>
        <v>0.5349686847599164</v>
      </c>
    </row>
    <row r="28" spans="1:7" ht="12.75">
      <c r="A28" s="36" t="s">
        <v>313</v>
      </c>
      <c r="B28" s="108">
        <v>23.6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74029</v>
      </c>
      <c r="G30" s="33">
        <f>(F30/$F$30)*100</f>
        <v>100</v>
      </c>
      <c r="J30" s="39"/>
    </row>
    <row r="31" spans="1:10" ht="12.75">
      <c r="A31" s="95" t="s">
        <v>296</v>
      </c>
      <c r="B31" s="93">
        <v>64447</v>
      </c>
      <c r="C31" s="33">
        <f>(B31/$B$31)*100</f>
        <v>100</v>
      </c>
      <c r="E31" s="34" t="s">
        <v>317</v>
      </c>
      <c r="F31" s="97">
        <v>42138</v>
      </c>
      <c r="G31" s="101">
        <f>(F31/$F$30)*100</f>
        <v>56.920936389793184</v>
      </c>
      <c r="J31" s="39"/>
    </row>
    <row r="32" spans="1:10" ht="12.75">
      <c r="A32" s="36" t="s">
        <v>318</v>
      </c>
      <c r="B32" s="97">
        <v>17315</v>
      </c>
      <c r="C32" s="10">
        <f>(B32/$B$31)*100</f>
        <v>26.867038031250484</v>
      </c>
      <c r="E32" s="34" t="s">
        <v>319</v>
      </c>
      <c r="F32" s="97">
        <v>31891</v>
      </c>
      <c r="G32" s="101">
        <f aca="true" t="shared" si="4" ref="G32:G39">(F32/$F$30)*100</f>
        <v>43.07906361020681</v>
      </c>
      <c r="J32" s="39"/>
    </row>
    <row r="33" spans="1:10" ht="12.75">
      <c r="A33" s="36" t="s">
        <v>320</v>
      </c>
      <c r="B33" s="97">
        <v>34604</v>
      </c>
      <c r="C33" s="10">
        <f aca="true" t="shared" si="5" ref="C33:C38">(B33/$B$31)*100</f>
        <v>53.69373283473241</v>
      </c>
      <c r="E33" s="34" t="s">
        <v>321</v>
      </c>
      <c r="F33" s="97">
        <v>15062</v>
      </c>
      <c r="G33" s="101">
        <f t="shared" si="4"/>
        <v>20.34608059003904</v>
      </c>
      <c r="J33" s="39"/>
    </row>
    <row r="34" spans="1:7" ht="12.75">
      <c r="A34" s="36" t="s">
        <v>322</v>
      </c>
      <c r="B34" s="97">
        <v>1472</v>
      </c>
      <c r="C34" s="10">
        <f t="shared" si="5"/>
        <v>2.2840473567427497</v>
      </c>
      <c r="E34" s="34" t="s">
        <v>323</v>
      </c>
      <c r="F34" s="97">
        <v>13357</v>
      </c>
      <c r="G34" s="101">
        <f t="shared" si="4"/>
        <v>18.042929122370964</v>
      </c>
    </row>
    <row r="35" spans="1:7" ht="12.75">
      <c r="A35" s="36" t="s">
        <v>325</v>
      </c>
      <c r="B35" s="97">
        <v>6220</v>
      </c>
      <c r="C35" s="10">
        <f t="shared" si="5"/>
        <v>9.651341412323305</v>
      </c>
      <c r="E35" s="34" t="s">
        <v>321</v>
      </c>
      <c r="F35" s="97">
        <v>6302</v>
      </c>
      <c r="G35" s="101">
        <f t="shared" si="4"/>
        <v>8.512880087533265</v>
      </c>
    </row>
    <row r="36" spans="1:7" ht="12.75">
      <c r="A36" s="36" t="s">
        <v>297</v>
      </c>
      <c r="B36" s="97">
        <v>5193</v>
      </c>
      <c r="C36" s="10">
        <f t="shared" si="5"/>
        <v>8.057783915465421</v>
      </c>
      <c r="E36" s="34" t="s">
        <v>327</v>
      </c>
      <c r="F36" s="97">
        <v>13505</v>
      </c>
      <c r="G36" s="101">
        <f t="shared" si="4"/>
        <v>18.242850774696404</v>
      </c>
    </row>
    <row r="37" spans="1:7" ht="12.75">
      <c r="A37" s="36" t="s">
        <v>326</v>
      </c>
      <c r="B37" s="97">
        <v>4836</v>
      </c>
      <c r="C37" s="10">
        <f t="shared" si="5"/>
        <v>7.503840364951045</v>
      </c>
      <c r="E37" s="34" t="s">
        <v>321</v>
      </c>
      <c r="F37" s="97">
        <v>6590</v>
      </c>
      <c r="G37" s="101">
        <f t="shared" si="4"/>
        <v>8.901916816382768</v>
      </c>
    </row>
    <row r="38" spans="1:7" ht="12.75">
      <c r="A38" s="36" t="s">
        <v>297</v>
      </c>
      <c r="B38" s="97">
        <v>2912</v>
      </c>
      <c r="C38" s="10">
        <f t="shared" si="5"/>
        <v>4.518441510078048</v>
      </c>
      <c r="E38" s="34" t="s">
        <v>259</v>
      </c>
      <c r="F38" s="97">
        <v>2694</v>
      </c>
      <c r="G38" s="101">
        <f t="shared" si="4"/>
        <v>3.639114401113077</v>
      </c>
    </row>
    <row r="39" spans="1:7" ht="12.75">
      <c r="A39" s="36"/>
      <c r="B39" s="97" t="s">
        <v>250</v>
      </c>
      <c r="C39" s="10"/>
      <c r="E39" s="34" t="s">
        <v>321</v>
      </c>
      <c r="F39" s="97">
        <v>1178</v>
      </c>
      <c r="G39" s="101">
        <f t="shared" si="4"/>
        <v>1.591268286752489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1909</v>
      </c>
      <c r="C42" s="33">
        <f>(B42/$B$42)*100</f>
        <v>100</v>
      </c>
      <c r="E42" s="31" t="s">
        <v>268</v>
      </c>
      <c r="F42" s="80">
        <v>78672</v>
      </c>
      <c r="G42" s="99">
        <f>(F42/$F$42)*100</f>
        <v>100</v>
      </c>
      <c r="I42" s="39"/>
    </row>
    <row r="43" spans="1:7" ht="12.75">
      <c r="A43" s="36" t="s">
        <v>301</v>
      </c>
      <c r="B43" s="98">
        <v>304</v>
      </c>
      <c r="C43" s="102">
        <f>(B43/$B$42)*100</f>
        <v>15.924567836563646</v>
      </c>
      <c r="E43" s="60" t="s">
        <v>168</v>
      </c>
      <c r="F43" s="106">
        <v>90405</v>
      </c>
      <c r="G43" s="107">
        <f aca="true" t="shared" si="6" ref="G43:G71">(F43/$F$42)*100</f>
        <v>114.91381940207444</v>
      </c>
    </row>
    <row r="44" spans="1:7" ht="12.75">
      <c r="A44" s="36"/>
      <c r="B44" s="93" t="s">
        <v>250</v>
      </c>
      <c r="C44" s="10"/>
      <c r="E44" s="1" t="s">
        <v>329</v>
      </c>
      <c r="F44" s="97">
        <v>2641</v>
      </c>
      <c r="G44" s="101">
        <f t="shared" si="6"/>
        <v>3.356975798250966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657</v>
      </c>
      <c r="G45" s="101">
        <f t="shared" si="6"/>
        <v>0.8351128737034778</v>
      </c>
    </row>
    <row r="46" spans="1:7" ht="12.75">
      <c r="A46" s="29" t="s">
        <v>331</v>
      </c>
      <c r="B46" s="93">
        <v>61752</v>
      </c>
      <c r="C46" s="33">
        <f>(B46/$B$46)*100</f>
        <v>100</v>
      </c>
      <c r="E46" s="1" t="s">
        <v>332</v>
      </c>
      <c r="F46" s="97">
        <v>70</v>
      </c>
      <c r="G46" s="101">
        <f t="shared" si="6"/>
        <v>0.08897701850721984</v>
      </c>
    </row>
    <row r="47" spans="1:7" ht="12.75">
      <c r="A47" s="36" t="s">
        <v>333</v>
      </c>
      <c r="B47" s="97">
        <v>6299</v>
      </c>
      <c r="C47" s="10">
        <f>(B47/$B$46)*100</f>
        <v>10.200479336701646</v>
      </c>
      <c r="E47" s="1" t="s">
        <v>334</v>
      </c>
      <c r="F47" s="97">
        <v>2091</v>
      </c>
      <c r="G47" s="101">
        <f t="shared" si="6"/>
        <v>2.657870652837096</v>
      </c>
    </row>
    <row r="48" spans="1:7" ht="12.75">
      <c r="A48" s="36"/>
      <c r="B48" s="93" t="s">
        <v>250</v>
      </c>
      <c r="C48" s="10"/>
      <c r="E48" s="1" t="s">
        <v>335</v>
      </c>
      <c r="F48" s="97">
        <v>2299</v>
      </c>
      <c r="G48" s="101">
        <f t="shared" si="6"/>
        <v>2.9222595078299776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805</v>
      </c>
      <c r="G49" s="101">
        <f t="shared" si="6"/>
        <v>1.0232357128330283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241</v>
      </c>
      <c r="G50" s="101">
        <f t="shared" si="6"/>
        <v>0.3063351637177141</v>
      </c>
    </row>
    <row r="51" spans="1:7" ht="12.75">
      <c r="A51" s="5" t="s">
        <v>338</v>
      </c>
      <c r="B51" s="93">
        <v>14677</v>
      </c>
      <c r="C51" s="33">
        <f>(B51/$B$51)*100</f>
        <v>100</v>
      </c>
      <c r="E51" s="1" t="s">
        <v>339</v>
      </c>
      <c r="F51" s="97">
        <v>6834</v>
      </c>
      <c r="G51" s="101">
        <f t="shared" si="6"/>
        <v>8.686699206833435</v>
      </c>
    </row>
    <row r="52" spans="1:7" ht="12.75">
      <c r="A52" s="4" t="s">
        <v>340</v>
      </c>
      <c r="B52" s="98">
        <v>1011</v>
      </c>
      <c r="C52" s="10">
        <f>(B52/$B$51)*100</f>
        <v>6.888328677522655</v>
      </c>
      <c r="E52" s="1" t="s">
        <v>341</v>
      </c>
      <c r="F52" s="97">
        <v>746</v>
      </c>
      <c r="G52" s="101">
        <f t="shared" si="6"/>
        <v>0.9482407972340858</v>
      </c>
    </row>
    <row r="53" spans="1:7" ht="12.75">
      <c r="A53" s="4"/>
      <c r="B53" s="93" t="s">
        <v>250</v>
      </c>
      <c r="C53" s="10"/>
      <c r="E53" s="1" t="s">
        <v>342</v>
      </c>
      <c r="F53" s="97">
        <v>1688</v>
      </c>
      <c r="G53" s="101">
        <f t="shared" si="6"/>
        <v>2.145617246288387</v>
      </c>
    </row>
    <row r="54" spans="1:7" ht="14.25">
      <c r="A54" s="5" t="s">
        <v>343</v>
      </c>
      <c r="B54" s="93">
        <v>45517</v>
      </c>
      <c r="C54" s="33">
        <f>(B54/$B$54)*100</f>
        <v>100</v>
      </c>
      <c r="E54" s="1" t="s">
        <v>201</v>
      </c>
      <c r="F54" s="97">
        <v>7719</v>
      </c>
      <c r="G54" s="101">
        <f t="shared" si="6"/>
        <v>9.811622940817571</v>
      </c>
    </row>
    <row r="55" spans="1:7" ht="12.75">
      <c r="A55" s="4" t="s">
        <v>340</v>
      </c>
      <c r="B55" s="98">
        <v>7607</v>
      </c>
      <c r="C55" s="10">
        <f>(B55/$B$54)*100</f>
        <v>16.712437111408924</v>
      </c>
      <c r="E55" s="1" t="s">
        <v>344</v>
      </c>
      <c r="F55" s="97">
        <v>15108</v>
      </c>
      <c r="G55" s="101">
        <f t="shared" si="6"/>
        <v>19.20378279438682</v>
      </c>
    </row>
    <row r="56" spans="1:7" ht="12.75">
      <c r="A56" s="4" t="s">
        <v>345</v>
      </c>
      <c r="B56" s="120">
        <v>60</v>
      </c>
      <c r="C56" s="37" t="s">
        <v>261</v>
      </c>
      <c r="E56" s="1" t="s">
        <v>346</v>
      </c>
      <c r="F56" s="97">
        <v>276</v>
      </c>
      <c r="G56" s="101">
        <f t="shared" si="6"/>
        <v>0.35082367297132394</v>
      </c>
    </row>
    <row r="57" spans="1:7" ht="12.75">
      <c r="A57" s="4" t="s">
        <v>347</v>
      </c>
      <c r="B57" s="98">
        <v>37910</v>
      </c>
      <c r="C57" s="10">
        <f>(B57/$B$54)*100</f>
        <v>83.28756288859107</v>
      </c>
      <c r="E57" s="1" t="s">
        <v>348</v>
      </c>
      <c r="F57" s="97">
        <v>115</v>
      </c>
      <c r="G57" s="101">
        <f t="shared" si="6"/>
        <v>0.14617653040471834</v>
      </c>
    </row>
    <row r="58" spans="1:7" ht="12.75">
      <c r="A58" s="4" t="s">
        <v>345</v>
      </c>
      <c r="B58" s="120">
        <v>77.6</v>
      </c>
      <c r="C58" s="37" t="s">
        <v>261</v>
      </c>
      <c r="E58" s="1" t="s">
        <v>349</v>
      </c>
      <c r="F58" s="97">
        <v>11451</v>
      </c>
      <c r="G58" s="101">
        <f t="shared" si="6"/>
        <v>14.555369127516778</v>
      </c>
    </row>
    <row r="59" spans="1:7" ht="12.75">
      <c r="A59" s="4"/>
      <c r="B59" s="93" t="s">
        <v>250</v>
      </c>
      <c r="C59" s="10"/>
      <c r="E59" s="1" t="s">
        <v>350</v>
      </c>
      <c r="F59" s="97">
        <v>258</v>
      </c>
      <c r="G59" s="101">
        <f t="shared" si="6"/>
        <v>0.3279438682123246</v>
      </c>
    </row>
    <row r="60" spans="1:7" ht="12.75">
      <c r="A60" s="5" t="s">
        <v>351</v>
      </c>
      <c r="B60" s="93">
        <v>13575</v>
      </c>
      <c r="C60" s="33">
        <f>(B60/$B$60)*100</f>
        <v>100</v>
      </c>
      <c r="E60" s="1" t="s">
        <v>352</v>
      </c>
      <c r="F60" s="97">
        <v>2135</v>
      </c>
      <c r="G60" s="101">
        <f t="shared" si="6"/>
        <v>2.7137990644702055</v>
      </c>
    </row>
    <row r="61" spans="1:7" ht="12.75">
      <c r="A61" s="4" t="s">
        <v>340</v>
      </c>
      <c r="B61" s="97">
        <v>5519</v>
      </c>
      <c r="C61" s="10">
        <f>(B61/$B$60)*100</f>
        <v>40.65561694290976</v>
      </c>
      <c r="E61" s="1" t="s">
        <v>353</v>
      </c>
      <c r="F61" s="97">
        <v>444</v>
      </c>
      <c r="G61" s="101">
        <f t="shared" si="6"/>
        <v>0.5643685173886516</v>
      </c>
    </row>
    <row r="62" spans="1:7" ht="12.75">
      <c r="A62" s="4"/>
      <c r="B62" s="93" t="s">
        <v>250</v>
      </c>
      <c r="C62" s="10"/>
      <c r="E62" s="1" t="s">
        <v>354</v>
      </c>
      <c r="F62" s="97">
        <v>786</v>
      </c>
      <c r="G62" s="101">
        <f t="shared" si="6"/>
        <v>0.9990848078096402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1163</v>
      </c>
      <c r="G63" s="101">
        <f t="shared" si="6"/>
        <v>1.4782896074842384</v>
      </c>
    </row>
    <row r="64" spans="1:7" ht="12.75">
      <c r="A64" s="29" t="s">
        <v>357</v>
      </c>
      <c r="B64" s="93">
        <v>74029</v>
      </c>
      <c r="C64" s="33">
        <f>(B64/$B$64)*100</f>
        <v>100</v>
      </c>
      <c r="E64" s="1" t="s">
        <v>358</v>
      </c>
      <c r="F64" s="97">
        <v>112</v>
      </c>
      <c r="G64" s="101">
        <f t="shared" si="6"/>
        <v>0.14236322961155176</v>
      </c>
    </row>
    <row r="65" spans="1:7" ht="12.75">
      <c r="A65" s="4" t="s">
        <v>256</v>
      </c>
      <c r="B65" s="97">
        <v>45479</v>
      </c>
      <c r="C65" s="10">
        <f>(B65/$B$64)*100</f>
        <v>61.43403260884248</v>
      </c>
      <c r="E65" s="1" t="s">
        <v>359</v>
      </c>
      <c r="F65" s="97">
        <v>417</v>
      </c>
      <c r="G65" s="101">
        <f t="shared" si="6"/>
        <v>0.5300488102501525</v>
      </c>
    </row>
    <row r="66" spans="1:7" ht="12.75">
      <c r="A66" s="4" t="s">
        <v>257</v>
      </c>
      <c r="B66" s="97">
        <v>25242</v>
      </c>
      <c r="C66" s="10">
        <f aca="true" t="shared" si="7" ref="C66:C71">(B66/$B$64)*100</f>
        <v>34.0974482972889</v>
      </c>
      <c r="E66" s="1" t="s">
        <v>360</v>
      </c>
      <c r="F66" s="97">
        <v>124</v>
      </c>
      <c r="G66" s="101">
        <f t="shared" si="6"/>
        <v>0.15761643278421802</v>
      </c>
    </row>
    <row r="67" spans="1:7" ht="12.75">
      <c r="A67" s="4" t="s">
        <v>361</v>
      </c>
      <c r="B67" s="97">
        <v>15476</v>
      </c>
      <c r="C67" s="10">
        <f t="shared" si="7"/>
        <v>20.9053208877602</v>
      </c>
      <c r="E67" s="1" t="s">
        <v>362</v>
      </c>
      <c r="F67" s="97">
        <v>1795</v>
      </c>
      <c r="G67" s="101">
        <f t="shared" si="6"/>
        <v>2.281624974577995</v>
      </c>
    </row>
    <row r="68" spans="1:7" ht="12.75">
      <c r="A68" s="4" t="s">
        <v>363</v>
      </c>
      <c r="B68" s="97">
        <v>9766</v>
      </c>
      <c r="C68" s="10">
        <f t="shared" si="7"/>
        <v>13.192127409528698</v>
      </c>
      <c r="E68" s="1" t="s">
        <v>364</v>
      </c>
      <c r="F68" s="97">
        <v>1947</v>
      </c>
      <c r="G68" s="101">
        <f t="shared" si="6"/>
        <v>2.4748322147651005</v>
      </c>
    </row>
    <row r="69" spans="1:7" ht="12.75">
      <c r="A69" s="4" t="s">
        <v>365</v>
      </c>
      <c r="B69" s="97">
        <v>7179</v>
      </c>
      <c r="C69" s="10">
        <f t="shared" si="7"/>
        <v>9.697550959759013</v>
      </c>
      <c r="E69" s="1" t="s">
        <v>366</v>
      </c>
      <c r="F69" s="97">
        <v>201</v>
      </c>
      <c r="G69" s="101">
        <f t="shared" si="6"/>
        <v>0.25549115314215987</v>
      </c>
    </row>
    <row r="70" spans="1:7" ht="12.75">
      <c r="A70" s="4" t="s">
        <v>367</v>
      </c>
      <c r="B70" s="97">
        <v>2587</v>
      </c>
      <c r="C70" s="10">
        <f t="shared" si="7"/>
        <v>3.4945764497696845</v>
      </c>
      <c r="E70" s="1" t="s">
        <v>368</v>
      </c>
      <c r="F70" s="97">
        <v>623</v>
      </c>
      <c r="G70" s="101">
        <f t="shared" si="6"/>
        <v>0.7918954647142565</v>
      </c>
    </row>
    <row r="71" spans="1:7" ht="12.75">
      <c r="A71" s="7" t="s">
        <v>258</v>
      </c>
      <c r="B71" s="103">
        <v>3308</v>
      </c>
      <c r="C71" s="40">
        <f t="shared" si="7"/>
        <v>4.468519093868619</v>
      </c>
      <c r="D71" s="41"/>
      <c r="E71" s="9" t="s">
        <v>369</v>
      </c>
      <c r="F71" s="103">
        <v>27659</v>
      </c>
      <c r="G71" s="104">
        <f t="shared" si="6"/>
        <v>35.15736221273134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63569</v>
      </c>
      <c r="C9" s="81">
        <f>(B9/$B$9)*100</f>
        <v>100</v>
      </c>
      <c r="D9" s="65"/>
      <c r="E9" s="79" t="s">
        <v>381</v>
      </c>
      <c r="F9" s="80">
        <v>30242</v>
      </c>
      <c r="G9" s="81">
        <f>(F9/$F$9)*100</f>
        <v>100</v>
      </c>
    </row>
    <row r="10" spans="1:7" ht="12.75">
      <c r="A10" s="82" t="s">
        <v>382</v>
      </c>
      <c r="B10" s="97">
        <v>39247</v>
      </c>
      <c r="C10" s="105">
        <f>(B10/$B$9)*100</f>
        <v>61.73921250924192</v>
      </c>
      <c r="D10" s="65"/>
      <c r="E10" s="78" t="s">
        <v>383</v>
      </c>
      <c r="F10" s="97">
        <v>1820</v>
      </c>
      <c r="G10" s="105">
        <f aca="true" t="shared" si="0" ref="G10:G19">(F10/$F$9)*100</f>
        <v>6.018120494676278</v>
      </c>
    </row>
    <row r="11" spans="1:7" ht="12.75">
      <c r="A11" s="82" t="s">
        <v>384</v>
      </c>
      <c r="B11" s="97">
        <v>39232</v>
      </c>
      <c r="C11" s="105">
        <f aca="true" t="shared" si="1" ref="C11:C16">(B11/$B$9)*100</f>
        <v>61.71561610218818</v>
      </c>
      <c r="D11" s="65"/>
      <c r="E11" s="78" t="s">
        <v>385</v>
      </c>
      <c r="F11" s="97">
        <v>1691</v>
      </c>
      <c r="G11" s="105">
        <f t="shared" si="0"/>
        <v>5.591561404669004</v>
      </c>
    </row>
    <row r="12" spans="1:7" ht="12.75">
      <c r="A12" s="82" t="s">
        <v>386</v>
      </c>
      <c r="B12" s="97">
        <v>37317</v>
      </c>
      <c r="C12" s="105">
        <f>(B12/$B$9)*100</f>
        <v>58.70314146832576</v>
      </c>
      <c r="D12" s="65"/>
      <c r="E12" s="78" t="s">
        <v>387</v>
      </c>
      <c r="F12" s="97">
        <v>3386</v>
      </c>
      <c r="G12" s="105">
        <f t="shared" si="0"/>
        <v>11.196349447787844</v>
      </c>
    </row>
    <row r="13" spans="1:7" ht="12.75">
      <c r="A13" s="82" t="s">
        <v>388</v>
      </c>
      <c r="B13" s="97">
        <v>1915</v>
      </c>
      <c r="C13" s="105">
        <f>(B13/$B$9)*100</f>
        <v>3.0124746338624173</v>
      </c>
      <c r="D13" s="65"/>
      <c r="E13" s="78" t="s">
        <v>389</v>
      </c>
      <c r="F13" s="97">
        <v>3217</v>
      </c>
      <c r="G13" s="105">
        <f t="shared" si="0"/>
        <v>10.637523973282189</v>
      </c>
    </row>
    <row r="14" spans="1:7" ht="12.75">
      <c r="A14" s="82" t="s">
        <v>390</v>
      </c>
      <c r="B14" s="109">
        <v>4.9</v>
      </c>
      <c r="C14" s="112" t="s">
        <v>261</v>
      </c>
      <c r="D14" s="65"/>
      <c r="E14" s="78" t="s">
        <v>391</v>
      </c>
      <c r="F14" s="97">
        <v>4803</v>
      </c>
      <c r="G14" s="105">
        <f t="shared" si="0"/>
        <v>15.881886118642946</v>
      </c>
    </row>
    <row r="15" spans="1:7" ht="12.75">
      <c r="A15" s="82" t="s">
        <v>392</v>
      </c>
      <c r="B15" s="109">
        <v>15</v>
      </c>
      <c r="C15" s="105">
        <f t="shared" si="1"/>
        <v>0.023596407053752613</v>
      </c>
      <c r="D15" s="65"/>
      <c r="E15" s="78" t="s">
        <v>393</v>
      </c>
      <c r="F15" s="97">
        <v>6192</v>
      </c>
      <c r="G15" s="105">
        <f t="shared" si="0"/>
        <v>20.474836320349183</v>
      </c>
    </row>
    <row r="16" spans="1:7" ht="12.75">
      <c r="A16" s="82" t="s">
        <v>67</v>
      </c>
      <c r="B16" s="97">
        <v>24322</v>
      </c>
      <c r="C16" s="105">
        <f t="shared" si="1"/>
        <v>38.26078749075808</v>
      </c>
      <c r="D16" s="65"/>
      <c r="E16" s="78" t="s">
        <v>68</v>
      </c>
      <c r="F16" s="97">
        <v>4280</v>
      </c>
      <c r="G16" s="105">
        <f t="shared" si="0"/>
        <v>14.15250314132663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3483</v>
      </c>
      <c r="G17" s="105">
        <f t="shared" si="0"/>
        <v>11.517095430196415</v>
      </c>
    </row>
    <row r="18" spans="1:7" ht="12.75">
      <c r="A18" s="77" t="s">
        <v>70</v>
      </c>
      <c r="B18" s="80">
        <v>33772</v>
      </c>
      <c r="C18" s="81">
        <f>(B18/$B$18)*100</f>
        <v>100</v>
      </c>
      <c r="D18" s="65"/>
      <c r="E18" s="78" t="s">
        <v>170</v>
      </c>
      <c r="F18" s="97">
        <v>850</v>
      </c>
      <c r="G18" s="105">
        <f t="shared" si="0"/>
        <v>2.8106606705905692</v>
      </c>
    </row>
    <row r="19" spans="1:9" ht="12.75">
      <c r="A19" s="82" t="s">
        <v>382</v>
      </c>
      <c r="B19" s="97">
        <v>18284</v>
      </c>
      <c r="C19" s="105">
        <f>(B19/$B$18)*100</f>
        <v>54.13952386592443</v>
      </c>
      <c r="D19" s="65"/>
      <c r="E19" s="78" t="s">
        <v>169</v>
      </c>
      <c r="F19" s="98">
        <v>520</v>
      </c>
      <c r="G19" s="105">
        <f t="shared" si="0"/>
        <v>1.7194629984789365</v>
      </c>
      <c r="I19" s="118"/>
    </row>
    <row r="20" spans="1:7" ht="12.75">
      <c r="A20" s="82" t="s">
        <v>384</v>
      </c>
      <c r="B20" s="97">
        <v>18284</v>
      </c>
      <c r="C20" s="105">
        <f>(B20/$B$18)*100</f>
        <v>54.13952386592443</v>
      </c>
      <c r="D20" s="65"/>
      <c r="E20" s="78" t="s">
        <v>71</v>
      </c>
      <c r="F20" s="97">
        <v>50619</v>
      </c>
      <c r="G20" s="112" t="s">
        <v>261</v>
      </c>
    </row>
    <row r="21" spans="1:7" ht="12.75">
      <c r="A21" s="82" t="s">
        <v>386</v>
      </c>
      <c r="B21" s="97">
        <v>17378</v>
      </c>
      <c r="C21" s="105">
        <f>(B21/$B$18)*100</f>
        <v>51.456828141655805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23145</v>
      </c>
      <c r="G22" s="105">
        <f>(F22/$F$9)*100</f>
        <v>76.53263673037497</v>
      </c>
    </row>
    <row r="23" spans="1:7" ht="12.75">
      <c r="A23" s="77" t="s">
        <v>73</v>
      </c>
      <c r="B23" s="80">
        <v>5519</v>
      </c>
      <c r="C23" s="81">
        <f>(B23/$B$23)*100</f>
        <v>100</v>
      </c>
      <c r="D23" s="65"/>
      <c r="E23" s="78" t="s">
        <v>74</v>
      </c>
      <c r="F23" s="97">
        <v>63870</v>
      </c>
      <c r="G23" s="112" t="s">
        <v>261</v>
      </c>
    </row>
    <row r="24" spans="1:7" ht="12.75">
      <c r="A24" s="82" t="s">
        <v>75</v>
      </c>
      <c r="B24" s="97">
        <v>3103</v>
      </c>
      <c r="C24" s="105">
        <f>(B24/$B$23)*100</f>
        <v>56.22395361478528</v>
      </c>
      <c r="D24" s="65"/>
      <c r="E24" s="78" t="s">
        <v>76</v>
      </c>
      <c r="F24" s="97">
        <v>10239</v>
      </c>
      <c r="G24" s="105">
        <f>(F24/$F$9)*100</f>
        <v>33.85688777197275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12504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946</v>
      </c>
      <c r="G26" s="105">
        <f>(F26/$F$9)*100</f>
        <v>3.1280999933866807</v>
      </c>
    </row>
    <row r="27" spans="1:7" ht="12.75">
      <c r="A27" s="77" t="s">
        <v>85</v>
      </c>
      <c r="B27" s="80">
        <v>36568</v>
      </c>
      <c r="C27" s="81">
        <f>(B27/$B$27)*100</f>
        <v>100</v>
      </c>
      <c r="D27" s="65"/>
      <c r="E27" s="78" t="s">
        <v>78</v>
      </c>
      <c r="F27" s="98">
        <v>6424</v>
      </c>
      <c r="G27" s="112" t="s">
        <v>261</v>
      </c>
    </row>
    <row r="28" spans="1:7" ht="12.75">
      <c r="A28" s="82" t="s">
        <v>86</v>
      </c>
      <c r="B28" s="97">
        <v>28286</v>
      </c>
      <c r="C28" s="105">
        <f aca="true" t="shared" si="2" ref="C28:C33">(B28/$B$27)*100</f>
        <v>77.35178297965433</v>
      </c>
      <c r="D28" s="65"/>
      <c r="E28" s="78" t="s">
        <v>79</v>
      </c>
      <c r="F28" s="97">
        <v>593</v>
      </c>
      <c r="G28" s="105">
        <f>(F28/$F$9)*100</f>
        <v>1.9608491501884797</v>
      </c>
    </row>
    <row r="29" spans="1:7" ht="12.75">
      <c r="A29" s="82" t="s">
        <v>87</v>
      </c>
      <c r="B29" s="97">
        <v>4096</v>
      </c>
      <c r="C29" s="105">
        <f t="shared" si="2"/>
        <v>11.20105009844673</v>
      </c>
      <c r="D29" s="65"/>
      <c r="E29" s="78" t="s">
        <v>80</v>
      </c>
      <c r="F29" s="97">
        <v>3397</v>
      </c>
      <c r="G29" s="112" t="s">
        <v>261</v>
      </c>
    </row>
    <row r="30" spans="1:7" ht="12.75">
      <c r="A30" s="82" t="s">
        <v>88</v>
      </c>
      <c r="B30" s="97">
        <v>2396</v>
      </c>
      <c r="C30" s="105">
        <f t="shared" si="2"/>
        <v>6.552176766571866</v>
      </c>
      <c r="D30" s="65"/>
      <c r="E30" s="78" t="s">
        <v>81</v>
      </c>
      <c r="F30" s="97">
        <v>5209</v>
      </c>
      <c r="G30" s="105">
        <f>(F30/$F$9)*100</f>
        <v>17.2243899213015</v>
      </c>
    </row>
    <row r="31" spans="1:7" ht="12.75">
      <c r="A31" s="82" t="s">
        <v>115</v>
      </c>
      <c r="B31" s="97">
        <v>765</v>
      </c>
      <c r="C31" s="105">
        <f t="shared" si="2"/>
        <v>2.0919929993436885</v>
      </c>
      <c r="D31" s="65"/>
      <c r="E31" s="78" t="s">
        <v>82</v>
      </c>
      <c r="F31" s="97">
        <v>12526</v>
      </c>
      <c r="G31" s="112" t="s">
        <v>261</v>
      </c>
    </row>
    <row r="32" spans="1:7" ht="12.75">
      <c r="A32" s="82" t="s">
        <v>89</v>
      </c>
      <c r="B32" s="97">
        <v>285</v>
      </c>
      <c r="C32" s="105">
        <f t="shared" si="2"/>
        <v>0.7793699409319623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740</v>
      </c>
      <c r="C33" s="105">
        <f t="shared" si="2"/>
        <v>2.023627215051411</v>
      </c>
      <c r="D33" s="65"/>
      <c r="E33" s="79" t="s">
        <v>84</v>
      </c>
      <c r="F33" s="80">
        <v>20435</v>
      </c>
      <c r="G33" s="81">
        <f>(F33/$F$33)*100</f>
        <v>100</v>
      </c>
    </row>
    <row r="34" spans="1:7" ht="12.75">
      <c r="A34" s="82" t="s">
        <v>91</v>
      </c>
      <c r="B34" s="109">
        <v>24.2</v>
      </c>
      <c r="C34" s="112" t="s">
        <v>261</v>
      </c>
      <c r="D34" s="65"/>
      <c r="E34" s="78" t="s">
        <v>383</v>
      </c>
      <c r="F34" s="97">
        <v>559</v>
      </c>
      <c r="G34" s="105">
        <f aca="true" t="shared" si="3" ref="G34:G43">(F34/$F$33)*100</f>
        <v>2.735502813799853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419</v>
      </c>
      <c r="G35" s="105">
        <f t="shared" si="3"/>
        <v>2.0504037191093714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1596</v>
      </c>
      <c r="G36" s="105">
        <f t="shared" si="3"/>
        <v>7.810129679471495</v>
      </c>
    </row>
    <row r="37" spans="1:7" ht="12.75">
      <c r="A37" s="77" t="s">
        <v>94</v>
      </c>
      <c r="B37" s="80">
        <v>37317</v>
      </c>
      <c r="C37" s="81">
        <f>(B37/$B$37)*100</f>
        <v>100</v>
      </c>
      <c r="D37" s="65"/>
      <c r="E37" s="78" t="s">
        <v>389</v>
      </c>
      <c r="F37" s="97">
        <v>2031</v>
      </c>
      <c r="G37" s="105">
        <f t="shared" si="3"/>
        <v>9.938830437974064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3195</v>
      </c>
      <c r="G38" s="105">
        <f t="shared" si="3"/>
        <v>15.634940053829213</v>
      </c>
    </row>
    <row r="39" spans="1:7" ht="12.75">
      <c r="A39" s="82" t="s">
        <v>97</v>
      </c>
      <c r="B39" s="98">
        <v>12055</v>
      </c>
      <c r="C39" s="105">
        <f>(B39/$B$37)*100</f>
        <v>32.304311707800736</v>
      </c>
      <c r="D39" s="65"/>
      <c r="E39" s="78" t="s">
        <v>393</v>
      </c>
      <c r="F39" s="97">
        <v>4838</v>
      </c>
      <c r="G39" s="105">
        <f t="shared" si="3"/>
        <v>23.675067286518228</v>
      </c>
    </row>
    <row r="40" spans="1:7" ht="12.75">
      <c r="A40" s="82" t="s">
        <v>98</v>
      </c>
      <c r="B40" s="98">
        <v>4374</v>
      </c>
      <c r="C40" s="105">
        <f>(B40/$B$37)*100</f>
        <v>11.721199453332261</v>
      </c>
      <c r="D40" s="65"/>
      <c r="E40" s="78" t="s">
        <v>68</v>
      </c>
      <c r="F40" s="97">
        <v>3559</v>
      </c>
      <c r="G40" s="105">
        <f t="shared" si="3"/>
        <v>17.41619770002447</v>
      </c>
    </row>
    <row r="41" spans="1:7" ht="12.75">
      <c r="A41" s="82" t="s">
        <v>100</v>
      </c>
      <c r="B41" s="98">
        <v>11520</v>
      </c>
      <c r="C41" s="105">
        <f>(B41/$B$37)*100</f>
        <v>30.870648765977972</v>
      </c>
      <c r="D41" s="65"/>
      <c r="E41" s="78" t="s">
        <v>69</v>
      </c>
      <c r="F41" s="97">
        <v>2982</v>
      </c>
      <c r="G41" s="105">
        <f t="shared" si="3"/>
        <v>14.592610716907267</v>
      </c>
    </row>
    <row r="42" spans="1:7" ht="12.75">
      <c r="A42" s="82" t="s">
        <v>260</v>
      </c>
      <c r="B42" s="98">
        <v>11</v>
      </c>
      <c r="C42" s="105">
        <f>(B42/$B$37)*100</f>
        <v>0.02947718198140258</v>
      </c>
      <c r="D42" s="65"/>
      <c r="E42" s="78" t="s">
        <v>170</v>
      </c>
      <c r="F42" s="97">
        <v>778</v>
      </c>
      <c r="G42" s="105">
        <f t="shared" si="3"/>
        <v>3.8071935404942496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478</v>
      </c>
      <c r="G43" s="105">
        <f t="shared" si="3"/>
        <v>2.3391240518717886</v>
      </c>
    </row>
    <row r="44" spans="1:7" ht="12.75">
      <c r="A44" s="82" t="s">
        <v>291</v>
      </c>
      <c r="B44" s="98">
        <v>3146</v>
      </c>
      <c r="C44" s="105">
        <f>(B44/$B$37)*100</f>
        <v>8.430474046681137</v>
      </c>
      <c r="D44" s="65"/>
      <c r="E44" s="78" t="s">
        <v>93</v>
      </c>
      <c r="F44" s="97">
        <v>60688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6211</v>
      </c>
      <c r="C46" s="105">
        <f>(B46/$B$37)*100</f>
        <v>16.643888844226492</v>
      </c>
      <c r="D46" s="65"/>
      <c r="E46" s="78" t="s">
        <v>96</v>
      </c>
      <c r="F46" s="97">
        <v>23638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40143</v>
      </c>
      <c r="G48" s="112" t="s">
        <v>261</v>
      </c>
    </row>
    <row r="49" spans="1:7" ht="13.5" thickBot="1">
      <c r="A49" s="82" t="s">
        <v>292</v>
      </c>
      <c r="B49" s="98">
        <v>58</v>
      </c>
      <c r="C49" s="105">
        <f aca="true" t="shared" si="4" ref="C49:C55">(B49/$B$37)*100</f>
        <v>0.1554251413564863</v>
      </c>
      <c r="D49" s="87"/>
      <c r="E49" s="88" t="s">
        <v>102</v>
      </c>
      <c r="F49" s="113">
        <v>32090</v>
      </c>
      <c r="G49" s="114" t="s">
        <v>261</v>
      </c>
    </row>
    <row r="50" spans="1:7" ht="13.5" thickTop="1">
      <c r="A50" s="82" t="s">
        <v>116</v>
      </c>
      <c r="B50" s="98">
        <v>1854</v>
      </c>
      <c r="C50" s="105">
        <f t="shared" si="4"/>
        <v>4.96824503577458</v>
      </c>
      <c r="D50" s="65"/>
      <c r="E50" s="78"/>
      <c r="F50" s="86"/>
      <c r="G50" s="85"/>
    </row>
    <row r="51" spans="1:7" ht="12.75">
      <c r="A51" s="82" t="s">
        <v>117</v>
      </c>
      <c r="B51" s="98">
        <v>6889</v>
      </c>
      <c r="C51" s="105">
        <f t="shared" si="4"/>
        <v>18.460755151807486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1893</v>
      </c>
      <c r="C52" s="105">
        <f t="shared" si="4"/>
        <v>5.072755044617735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4700</v>
      </c>
      <c r="C53" s="105">
        <f t="shared" si="4"/>
        <v>12.594795937508374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2284</v>
      </c>
      <c r="C54" s="105">
        <f t="shared" si="4"/>
        <v>6.120534876865771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1387</v>
      </c>
      <c r="C55" s="105">
        <f t="shared" si="4"/>
        <v>3.716804673473216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2708</v>
      </c>
      <c r="C57" s="105">
        <f>(B57/$B$37)*100</f>
        <v>7.256746255058016</v>
      </c>
      <c r="D57" s="65"/>
      <c r="E57" s="79" t="s">
        <v>84</v>
      </c>
      <c r="F57" s="80">
        <v>888</v>
      </c>
      <c r="G57" s="105">
        <f>(F57/L57)*100</f>
        <v>4.345485686322486</v>
      </c>
      <c r="H57" s="79" t="s">
        <v>84</v>
      </c>
      <c r="L57" s="15">
        <v>20435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614</v>
      </c>
      <c r="G58" s="105">
        <f>(F58/L58)*100</f>
        <v>6.514588859416445</v>
      </c>
      <c r="H58" s="78" t="s">
        <v>118</v>
      </c>
      <c r="L58" s="15">
        <v>9425</v>
      </c>
    </row>
    <row r="59" spans="1:12" ht="12.75">
      <c r="A59" s="82" t="s">
        <v>112</v>
      </c>
      <c r="B59" s="98">
        <v>3912</v>
      </c>
      <c r="C59" s="105">
        <f>(B59/$B$37)*100</f>
        <v>10.483157810113353</v>
      </c>
      <c r="D59" s="65"/>
      <c r="E59" s="78" t="s">
        <v>120</v>
      </c>
      <c r="F59" s="97">
        <v>302</v>
      </c>
      <c r="G59" s="105">
        <f>(F59/L59)*100</f>
        <v>8.0169896469339</v>
      </c>
      <c r="H59" s="78" t="s">
        <v>120</v>
      </c>
      <c r="L59" s="15">
        <v>3767</v>
      </c>
    </row>
    <row r="60" spans="1:7" ht="12.75">
      <c r="A60" s="82" t="s">
        <v>113</v>
      </c>
      <c r="B60" s="98">
        <v>6505</v>
      </c>
      <c r="C60" s="105">
        <f>(B60/$B$37)*100</f>
        <v>17.431733526274886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2427</v>
      </c>
      <c r="C62" s="105">
        <f>(B62/$B$37)*100</f>
        <v>6.503738242624005</v>
      </c>
      <c r="D62" s="65"/>
      <c r="E62" s="79" t="s">
        <v>123</v>
      </c>
      <c r="F62" s="80">
        <v>326</v>
      </c>
      <c r="G62" s="105">
        <f>(F62/L62)*100</f>
        <v>9.421965317919074</v>
      </c>
      <c r="H62" s="79" t="s">
        <v>394</v>
      </c>
      <c r="L62" s="15">
        <v>3460</v>
      </c>
    </row>
    <row r="63" spans="1:12" ht="12.75">
      <c r="A63" s="61" t="s">
        <v>293</v>
      </c>
      <c r="B63" s="98">
        <v>1673</v>
      </c>
      <c r="C63" s="105">
        <f>(B63/$B$37)*100</f>
        <v>4.4832114049896825</v>
      </c>
      <c r="D63" s="65"/>
      <c r="E63" s="78" t="s">
        <v>118</v>
      </c>
      <c r="F63" s="97">
        <v>264</v>
      </c>
      <c r="G63" s="105">
        <f>(F63/L63)*100</f>
        <v>15.913200723327305</v>
      </c>
      <c r="H63" s="78" t="s">
        <v>118</v>
      </c>
      <c r="L63" s="15">
        <v>1659</v>
      </c>
    </row>
    <row r="64" spans="1:12" ht="12.75">
      <c r="A64" s="82" t="s">
        <v>114</v>
      </c>
      <c r="B64" s="98">
        <v>1027</v>
      </c>
      <c r="C64" s="105">
        <f>(B64/$B$37)*100</f>
        <v>2.7520968995364044</v>
      </c>
      <c r="D64" s="65"/>
      <c r="E64" s="78" t="s">
        <v>120</v>
      </c>
      <c r="F64" s="97">
        <v>161</v>
      </c>
      <c r="G64" s="105">
        <f>(F64/L64)*100</f>
        <v>35.46255506607929</v>
      </c>
      <c r="H64" s="78" t="s">
        <v>120</v>
      </c>
      <c r="L64" s="15">
        <v>454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4932</v>
      </c>
      <c r="G66" s="105">
        <f aca="true" t="shared" si="5" ref="G66:G71">(F66/L66)*100</f>
        <v>6.298931020830406</v>
      </c>
      <c r="H66" s="79" t="s">
        <v>124</v>
      </c>
      <c r="L66" s="15">
        <v>78299</v>
      </c>
    </row>
    <row r="67" spans="1:12" ht="12.75">
      <c r="A67" s="82" t="s">
        <v>126</v>
      </c>
      <c r="B67" s="97">
        <v>31340</v>
      </c>
      <c r="C67" s="105">
        <f>(B67/$B$37)*100</f>
        <v>83.98317120883245</v>
      </c>
      <c r="D67" s="65"/>
      <c r="E67" s="78" t="s">
        <v>262</v>
      </c>
      <c r="F67" s="97">
        <v>3461</v>
      </c>
      <c r="G67" s="105">
        <f t="shared" si="5"/>
        <v>5.625629855986476</v>
      </c>
      <c r="H67" s="78" t="s">
        <v>262</v>
      </c>
      <c r="L67" s="15">
        <v>61522</v>
      </c>
    </row>
    <row r="68" spans="1:12" ht="12.75">
      <c r="A68" s="82" t="s">
        <v>128</v>
      </c>
      <c r="B68" s="97">
        <v>4284</v>
      </c>
      <c r="C68" s="105">
        <f>(B68/$B$37)*100</f>
        <v>11.480022509848059</v>
      </c>
      <c r="D68" s="65"/>
      <c r="E68" s="78" t="s">
        <v>127</v>
      </c>
      <c r="F68" s="97">
        <v>700</v>
      </c>
      <c r="G68" s="105">
        <f t="shared" si="5"/>
        <v>5.156537753222836</v>
      </c>
      <c r="H68" s="78" t="s">
        <v>127</v>
      </c>
      <c r="L68" s="15">
        <v>13575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1444</v>
      </c>
      <c r="G69" s="105">
        <f t="shared" si="5"/>
        <v>8.638430246470447</v>
      </c>
      <c r="H69" s="78" t="s">
        <v>129</v>
      </c>
      <c r="L69" s="15">
        <v>16716</v>
      </c>
    </row>
    <row r="70" spans="1:12" ht="12.75">
      <c r="A70" s="82" t="s">
        <v>376</v>
      </c>
      <c r="B70" s="97">
        <v>1623</v>
      </c>
      <c r="C70" s="105">
        <f>(B70/$B$37)*100</f>
        <v>4.349224214165126</v>
      </c>
      <c r="D70" s="65"/>
      <c r="E70" s="78" t="s">
        <v>130</v>
      </c>
      <c r="F70" s="97">
        <v>1047</v>
      </c>
      <c r="G70" s="105">
        <f t="shared" si="5"/>
        <v>8.60807366603634</v>
      </c>
      <c r="H70" s="78" t="s">
        <v>130</v>
      </c>
      <c r="L70" s="15">
        <v>12163</v>
      </c>
    </row>
    <row r="71" spans="1:12" ht="13.5" thickBot="1">
      <c r="A71" s="90" t="s">
        <v>371</v>
      </c>
      <c r="B71" s="110">
        <v>70</v>
      </c>
      <c r="C71" s="111">
        <f>(B71/$B$37)*100</f>
        <v>0.18758206715438006</v>
      </c>
      <c r="D71" s="91"/>
      <c r="E71" s="92" t="s">
        <v>131</v>
      </c>
      <c r="F71" s="110">
        <v>1771</v>
      </c>
      <c r="G71" s="119">
        <f t="shared" si="5"/>
        <v>14.003320945678817</v>
      </c>
      <c r="H71" s="92" t="s">
        <v>131</v>
      </c>
      <c r="L71" s="15">
        <v>12647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31060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30244</v>
      </c>
      <c r="G9" s="81">
        <f>(F9/$F$9)*100</f>
        <v>100</v>
      </c>
      <c r="I9" s="53"/>
    </row>
    <row r="10" spans="1:7" ht="12.75">
      <c r="A10" s="36" t="s">
        <v>137</v>
      </c>
      <c r="B10" s="97">
        <v>14409</v>
      </c>
      <c r="C10" s="105">
        <f aca="true" t="shared" si="0" ref="C10:C18">(B10/$B$8)*100</f>
        <v>46.390856406954285</v>
      </c>
      <c r="E10" s="32" t="s">
        <v>138</v>
      </c>
      <c r="F10" s="97">
        <v>28759</v>
      </c>
      <c r="G10" s="105">
        <f>(F10/$F$9)*100</f>
        <v>95.08993519375744</v>
      </c>
    </row>
    <row r="11" spans="1:7" ht="12.75">
      <c r="A11" s="36" t="s">
        <v>139</v>
      </c>
      <c r="B11" s="97">
        <v>971</v>
      </c>
      <c r="C11" s="105">
        <f t="shared" si="0"/>
        <v>3.1262073406310367</v>
      </c>
      <c r="E11" s="32" t="s">
        <v>140</v>
      </c>
      <c r="F11" s="97">
        <v>954</v>
      </c>
      <c r="G11" s="105">
        <f>(F11/$F$9)*100</f>
        <v>3.154344663404312</v>
      </c>
    </row>
    <row r="12" spans="1:7" ht="12.75">
      <c r="A12" s="36" t="s">
        <v>141</v>
      </c>
      <c r="B12" s="97">
        <v>8486</v>
      </c>
      <c r="C12" s="105">
        <f t="shared" si="0"/>
        <v>27.321313586606564</v>
      </c>
      <c r="E12" s="32" t="s">
        <v>142</v>
      </c>
      <c r="F12" s="97">
        <v>531</v>
      </c>
      <c r="G12" s="105">
        <f>(F12/$F$9)*100</f>
        <v>1.755720142838249</v>
      </c>
    </row>
    <row r="13" spans="1:7" ht="12.75">
      <c r="A13" s="36" t="s">
        <v>143</v>
      </c>
      <c r="B13" s="97">
        <v>2731</v>
      </c>
      <c r="C13" s="105">
        <f t="shared" si="0"/>
        <v>8.792659368963298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1397</v>
      </c>
      <c r="C14" s="105">
        <f t="shared" si="0"/>
        <v>4.497746297488732</v>
      </c>
      <c r="E14" s="42" t="s">
        <v>145</v>
      </c>
      <c r="F14" s="80">
        <v>13789</v>
      </c>
      <c r="G14" s="81">
        <f>(F14/$F$14)*100</f>
        <v>100</v>
      </c>
    </row>
    <row r="15" spans="1:7" ht="12.75">
      <c r="A15" s="36" t="s">
        <v>146</v>
      </c>
      <c r="B15" s="97">
        <v>1047</v>
      </c>
      <c r="C15" s="105">
        <f t="shared" si="0"/>
        <v>3.370895041854475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1975</v>
      </c>
      <c r="C16" s="105">
        <f t="shared" si="0"/>
        <v>6.358660656793304</v>
      </c>
      <c r="E16" s="1" t="s">
        <v>149</v>
      </c>
      <c r="F16" s="97">
        <v>46</v>
      </c>
      <c r="G16" s="105">
        <f>(F16/$F$14)*100</f>
        <v>0.3335992457756183</v>
      </c>
    </row>
    <row r="17" spans="1:7" ht="12.75">
      <c r="A17" s="36" t="s">
        <v>150</v>
      </c>
      <c r="B17" s="97">
        <v>36</v>
      </c>
      <c r="C17" s="105">
        <f t="shared" si="0"/>
        <v>0.1159047005795235</v>
      </c>
      <c r="E17" s="1" t="s">
        <v>151</v>
      </c>
      <c r="F17" s="97">
        <v>67</v>
      </c>
      <c r="G17" s="105">
        <f aca="true" t="shared" si="1" ref="G17:G23">(F17/$F$14)*100</f>
        <v>0.48589455362970485</v>
      </c>
    </row>
    <row r="18" spans="1:7" ht="12.75">
      <c r="A18" s="36" t="s">
        <v>152</v>
      </c>
      <c r="B18" s="97">
        <v>8</v>
      </c>
      <c r="C18" s="105">
        <f t="shared" si="0"/>
        <v>0.025756600128783003</v>
      </c>
      <c r="E18" s="1" t="s">
        <v>69</v>
      </c>
      <c r="F18" s="97">
        <v>2128</v>
      </c>
      <c r="G18" s="105">
        <f t="shared" si="1"/>
        <v>15.432591195880773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6918</v>
      </c>
      <c r="G19" s="105">
        <f t="shared" si="1"/>
        <v>50.17042570164624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3689</v>
      </c>
      <c r="G20" s="105">
        <f t="shared" si="1"/>
        <v>26.75320907970121</v>
      </c>
    </row>
    <row r="21" spans="1:7" ht="12.75">
      <c r="A21" s="36" t="s">
        <v>156</v>
      </c>
      <c r="B21" s="98">
        <v>47</v>
      </c>
      <c r="C21" s="105">
        <f aca="true" t="shared" si="2" ref="C21:C28">(B21/$B$8)*100</f>
        <v>0.1513200257566001</v>
      </c>
      <c r="E21" s="1" t="s">
        <v>157</v>
      </c>
      <c r="F21" s="97">
        <v>867</v>
      </c>
      <c r="G21" s="105">
        <f t="shared" si="1"/>
        <v>6.287620567118718</v>
      </c>
    </row>
    <row r="22" spans="1:7" ht="12.75">
      <c r="A22" s="36" t="s">
        <v>158</v>
      </c>
      <c r="B22" s="98">
        <v>366</v>
      </c>
      <c r="C22" s="105">
        <f t="shared" si="2"/>
        <v>1.1783644558918223</v>
      </c>
      <c r="E22" s="1" t="s">
        <v>159</v>
      </c>
      <c r="F22" s="97">
        <v>64</v>
      </c>
      <c r="G22" s="105">
        <f t="shared" si="1"/>
        <v>0.4641380810791211</v>
      </c>
    </row>
    <row r="23" spans="1:7" ht="12.75">
      <c r="A23" s="36" t="s">
        <v>160</v>
      </c>
      <c r="B23" s="98">
        <v>428</v>
      </c>
      <c r="C23" s="105">
        <f t="shared" si="2"/>
        <v>1.3779781068898904</v>
      </c>
      <c r="E23" s="1" t="s">
        <v>161</v>
      </c>
      <c r="F23" s="98">
        <v>10</v>
      </c>
      <c r="G23" s="105">
        <f t="shared" si="1"/>
        <v>0.07252157516861266</v>
      </c>
    </row>
    <row r="24" spans="1:7" ht="12.75">
      <c r="A24" s="36" t="s">
        <v>162</v>
      </c>
      <c r="B24" s="97">
        <v>1614</v>
      </c>
      <c r="C24" s="105">
        <f t="shared" si="2"/>
        <v>5.19639407598197</v>
      </c>
      <c r="E24" s="1" t="s">
        <v>163</v>
      </c>
      <c r="F24" s="97">
        <v>181600</v>
      </c>
      <c r="G24" s="112" t="s">
        <v>261</v>
      </c>
    </row>
    <row r="25" spans="1:7" ht="12.75">
      <c r="A25" s="36" t="s">
        <v>164</v>
      </c>
      <c r="B25" s="97">
        <v>1636</v>
      </c>
      <c r="C25" s="105">
        <f t="shared" si="2"/>
        <v>5.267224726336123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3849</v>
      </c>
      <c r="C26" s="105">
        <f t="shared" si="2"/>
        <v>12.392144236960721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14511</v>
      </c>
      <c r="C27" s="105">
        <f t="shared" si="2"/>
        <v>46.719253058596266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8609</v>
      </c>
      <c r="C28" s="105">
        <f t="shared" si="2"/>
        <v>27.717321313586606</v>
      </c>
      <c r="E28" s="32" t="s">
        <v>176</v>
      </c>
      <c r="F28" s="97">
        <v>7964</v>
      </c>
      <c r="G28" s="105">
        <f aca="true" t="shared" si="3" ref="G28:G35">(F28/$F$14)*100</f>
        <v>57.75618246428312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4</v>
      </c>
      <c r="G29" s="105">
        <f t="shared" si="3"/>
        <v>0.029008630067445067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30</v>
      </c>
      <c r="G30" s="105">
        <f t="shared" si="3"/>
        <v>0.217564725505838</v>
      </c>
    </row>
    <row r="31" spans="1:7" ht="12.75">
      <c r="A31" s="36" t="s">
        <v>180</v>
      </c>
      <c r="B31" s="97">
        <v>661</v>
      </c>
      <c r="C31" s="105">
        <f aca="true" t="shared" si="4" ref="C31:C39">(B31/$B$8)*100</f>
        <v>2.1281390856406954</v>
      </c>
      <c r="E31" s="32" t="s">
        <v>181</v>
      </c>
      <c r="F31" s="97">
        <v>183</v>
      </c>
      <c r="G31" s="105">
        <f t="shared" si="3"/>
        <v>1.3271448255856118</v>
      </c>
    </row>
    <row r="32" spans="1:7" ht="12.75">
      <c r="A32" s="36" t="s">
        <v>182</v>
      </c>
      <c r="B32" s="97">
        <v>1029</v>
      </c>
      <c r="C32" s="105">
        <f t="shared" si="4"/>
        <v>3.312942691564714</v>
      </c>
      <c r="E32" s="32" t="s">
        <v>183</v>
      </c>
      <c r="F32" s="97">
        <v>584</v>
      </c>
      <c r="G32" s="105">
        <f t="shared" si="3"/>
        <v>4.23525998984698</v>
      </c>
    </row>
    <row r="33" spans="1:7" ht="12.75">
      <c r="A33" s="36" t="s">
        <v>184</v>
      </c>
      <c r="B33" s="97">
        <v>3927</v>
      </c>
      <c r="C33" s="105">
        <f t="shared" si="4"/>
        <v>12.643271088216357</v>
      </c>
      <c r="E33" s="32" t="s">
        <v>185</v>
      </c>
      <c r="F33" s="97">
        <v>2250</v>
      </c>
      <c r="G33" s="105">
        <f t="shared" si="3"/>
        <v>16.31735441293785</v>
      </c>
    </row>
    <row r="34" spans="1:7" ht="12.75">
      <c r="A34" s="36" t="s">
        <v>186</v>
      </c>
      <c r="B34" s="97">
        <v>4934</v>
      </c>
      <c r="C34" s="105">
        <f t="shared" si="4"/>
        <v>15.885383129426916</v>
      </c>
      <c r="E34" s="32" t="s">
        <v>187</v>
      </c>
      <c r="F34" s="97">
        <v>3232</v>
      </c>
      <c r="G34" s="105">
        <f t="shared" si="3"/>
        <v>23.438973094495612</v>
      </c>
    </row>
    <row r="35" spans="1:7" ht="12.75">
      <c r="A35" s="36" t="s">
        <v>188</v>
      </c>
      <c r="B35" s="97">
        <v>6550</v>
      </c>
      <c r="C35" s="105">
        <f t="shared" si="4"/>
        <v>21.08821635544108</v>
      </c>
      <c r="E35" s="32" t="s">
        <v>189</v>
      </c>
      <c r="F35" s="97">
        <v>1681</v>
      </c>
      <c r="G35" s="105">
        <f t="shared" si="3"/>
        <v>12.19087678584379</v>
      </c>
    </row>
    <row r="36" spans="1:7" ht="12.75">
      <c r="A36" s="36" t="s">
        <v>190</v>
      </c>
      <c r="B36" s="97">
        <v>6491</v>
      </c>
      <c r="C36" s="105">
        <f t="shared" si="4"/>
        <v>20.898261429491306</v>
      </c>
      <c r="E36" s="32" t="s">
        <v>191</v>
      </c>
      <c r="F36" s="97">
        <v>1572</v>
      </c>
      <c r="G36" s="112" t="s">
        <v>261</v>
      </c>
    </row>
    <row r="37" spans="1:7" ht="12.75">
      <c r="A37" s="36" t="s">
        <v>192</v>
      </c>
      <c r="B37" s="97">
        <v>3765</v>
      </c>
      <c r="C37" s="105">
        <f t="shared" si="4"/>
        <v>12.1216999356085</v>
      </c>
      <c r="E37" s="32" t="s">
        <v>193</v>
      </c>
      <c r="F37" s="97">
        <v>5825</v>
      </c>
      <c r="G37" s="105">
        <f>(F37/$F$14)*100</f>
        <v>42.24381753571688</v>
      </c>
    </row>
    <row r="38" spans="1:7" ht="12.75">
      <c r="A38" s="36" t="s">
        <v>194</v>
      </c>
      <c r="B38" s="97">
        <v>2246</v>
      </c>
      <c r="C38" s="105">
        <f t="shared" si="4"/>
        <v>7.231165486155827</v>
      </c>
      <c r="E38" s="32" t="s">
        <v>191</v>
      </c>
      <c r="F38" s="97">
        <v>542</v>
      </c>
      <c r="G38" s="112" t="s">
        <v>261</v>
      </c>
    </row>
    <row r="39" spans="1:7" ht="12.75">
      <c r="A39" s="36" t="s">
        <v>195</v>
      </c>
      <c r="B39" s="97">
        <v>1457</v>
      </c>
      <c r="C39" s="105">
        <f t="shared" si="4"/>
        <v>4.690920798454604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30244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3645</v>
      </c>
      <c r="G43" s="105">
        <f aca="true" t="shared" si="5" ref="G43:G48">(F43/$F$14)*100</f>
        <v>26.434114148959313</v>
      </c>
    </row>
    <row r="44" spans="1:7" ht="12.75">
      <c r="A44" s="36" t="s">
        <v>209</v>
      </c>
      <c r="B44" s="98">
        <v>4092</v>
      </c>
      <c r="C44" s="105">
        <f aca="true" t="shared" si="6" ref="C44:C49">(B44/$B$42)*100</f>
        <v>13.5299563549795</v>
      </c>
      <c r="E44" s="32" t="s">
        <v>210</v>
      </c>
      <c r="F44" s="97">
        <v>2068</v>
      </c>
      <c r="G44" s="105">
        <f t="shared" si="5"/>
        <v>14.997461744869097</v>
      </c>
    </row>
    <row r="45" spans="1:7" ht="12.75">
      <c r="A45" s="36" t="s">
        <v>211</v>
      </c>
      <c r="B45" s="98">
        <v>7864</v>
      </c>
      <c r="C45" s="105">
        <f t="shared" si="6"/>
        <v>26.0018516069303</v>
      </c>
      <c r="E45" s="32" t="s">
        <v>212</v>
      </c>
      <c r="F45" s="97">
        <v>2063</v>
      </c>
      <c r="G45" s="105">
        <f t="shared" si="5"/>
        <v>14.961200957284792</v>
      </c>
    </row>
    <row r="46" spans="1:7" ht="12.75">
      <c r="A46" s="36" t="s">
        <v>213</v>
      </c>
      <c r="B46" s="98">
        <v>4651</v>
      </c>
      <c r="C46" s="105">
        <f t="shared" si="6"/>
        <v>15.37825684433276</v>
      </c>
      <c r="E46" s="32" t="s">
        <v>214</v>
      </c>
      <c r="F46" s="97">
        <v>1595</v>
      </c>
      <c r="G46" s="105">
        <f t="shared" si="5"/>
        <v>11.567191239393718</v>
      </c>
    </row>
    <row r="47" spans="1:7" ht="12.75">
      <c r="A47" s="36" t="s">
        <v>215</v>
      </c>
      <c r="B47" s="97">
        <v>4077</v>
      </c>
      <c r="C47" s="105">
        <f t="shared" si="6"/>
        <v>13.48035974077503</v>
      </c>
      <c r="E47" s="32" t="s">
        <v>216</v>
      </c>
      <c r="F47" s="97">
        <v>1114</v>
      </c>
      <c r="G47" s="105">
        <f t="shared" si="5"/>
        <v>8.078903473783452</v>
      </c>
    </row>
    <row r="48" spans="1:7" ht="12.75">
      <c r="A48" s="36" t="s">
        <v>217</v>
      </c>
      <c r="B48" s="97">
        <v>2996</v>
      </c>
      <c r="C48" s="105">
        <f t="shared" si="6"/>
        <v>9.906097077106203</v>
      </c>
      <c r="E48" s="32" t="s">
        <v>218</v>
      </c>
      <c r="F48" s="97">
        <v>3222</v>
      </c>
      <c r="G48" s="105">
        <f t="shared" si="5"/>
        <v>23.366451519327</v>
      </c>
    </row>
    <row r="49" spans="1:7" ht="12.75">
      <c r="A49" s="36" t="s">
        <v>219</v>
      </c>
      <c r="B49" s="97">
        <v>6564</v>
      </c>
      <c r="C49" s="105">
        <f t="shared" si="6"/>
        <v>21.703478375876205</v>
      </c>
      <c r="E49" s="32" t="s">
        <v>220</v>
      </c>
      <c r="F49" s="97">
        <v>82</v>
      </c>
      <c r="G49" s="105">
        <f>(F49/$F$14)*100</f>
        <v>0.5946769163826239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11819</v>
      </c>
      <c r="G51" s="81">
        <f>(F51/F$51)*100</f>
        <v>100</v>
      </c>
    </row>
    <row r="52" spans="1:7" ht="12.75">
      <c r="A52" s="4" t="s">
        <v>223</v>
      </c>
      <c r="B52" s="97">
        <v>3380</v>
      </c>
      <c r="C52" s="105">
        <f>(B52/$B$42)*100</f>
        <v>11.175770400740642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11675</v>
      </c>
      <c r="C53" s="105">
        <f>(B53/$B$42)*100</f>
        <v>38.60269805581272</v>
      </c>
      <c r="E53" s="32" t="s">
        <v>226</v>
      </c>
      <c r="F53" s="97">
        <v>160</v>
      </c>
      <c r="G53" s="105">
        <f>(F53/F$51)*100</f>
        <v>1.353752432523902</v>
      </c>
    </row>
    <row r="54" spans="1:7" ht="12.75">
      <c r="A54" s="4" t="s">
        <v>227</v>
      </c>
      <c r="B54" s="97">
        <v>10967</v>
      </c>
      <c r="C54" s="105">
        <f>(B54/$B$42)*100</f>
        <v>36.261737865361724</v>
      </c>
      <c r="E54" s="32" t="s">
        <v>228</v>
      </c>
      <c r="F54" s="97">
        <v>225</v>
      </c>
      <c r="G54" s="105">
        <f aca="true" t="shared" si="7" ref="G54:G60">(F54/F$51)*100</f>
        <v>1.9037143582367375</v>
      </c>
    </row>
    <row r="55" spans="1:7" ht="12.75">
      <c r="A55" s="4" t="s">
        <v>229</v>
      </c>
      <c r="B55" s="97">
        <v>4222</v>
      </c>
      <c r="C55" s="105">
        <f>(B55/$B$42)*100</f>
        <v>13.959793678084909</v>
      </c>
      <c r="E55" s="32" t="s">
        <v>230</v>
      </c>
      <c r="F55" s="97">
        <v>1037</v>
      </c>
      <c r="G55" s="105">
        <f t="shared" si="7"/>
        <v>8.774007953295541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3622</v>
      </c>
      <c r="G56" s="105">
        <f t="shared" si="7"/>
        <v>30.645570691259838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4526</v>
      </c>
      <c r="G57" s="105">
        <f t="shared" si="7"/>
        <v>38.294271935019886</v>
      </c>
    </row>
    <row r="58" spans="1:7" ht="12.75">
      <c r="A58" s="36" t="s">
        <v>234</v>
      </c>
      <c r="B58" s="97">
        <v>22827</v>
      </c>
      <c r="C58" s="105">
        <f aca="true" t="shared" si="8" ref="C58:C66">(B58/$B$42)*100</f>
        <v>75.4761274963629</v>
      </c>
      <c r="E58" s="32" t="s">
        <v>235</v>
      </c>
      <c r="F58" s="97">
        <v>1669</v>
      </c>
      <c r="G58" s="105">
        <f t="shared" si="7"/>
        <v>14.121330061764956</v>
      </c>
    </row>
    <row r="59" spans="1:7" ht="12.75">
      <c r="A59" s="36" t="s">
        <v>236</v>
      </c>
      <c r="B59" s="97">
        <v>543</v>
      </c>
      <c r="C59" s="105">
        <f t="shared" si="8"/>
        <v>1.795397434201825</v>
      </c>
      <c r="E59" s="32" t="s">
        <v>237</v>
      </c>
      <c r="F59" s="98">
        <v>185</v>
      </c>
      <c r="G59" s="105">
        <f t="shared" si="7"/>
        <v>1.565276250105762</v>
      </c>
    </row>
    <row r="60" spans="1:7" ht="12.75">
      <c r="A60" s="36" t="s">
        <v>238</v>
      </c>
      <c r="B60" s="97">
        <v>1252</v>
      </c>
      <c r="C60" s="105">
        <f t="shared" si="8"/>
        <v>4.1396640655997885</v>
      </c>
      <c r="E60" s="32" t="s">
        <v>239</v>
      </c>
      <c r="F60" s="97">
        <v>395</v>
      </c>
      <c r="G60" s="105">
        <f t="shared" si="7"/>
        <v>3.342076317793383</v>
      </c>
    </row>
    <row r="61" spans="1:7" ht="12.75">
      <c r="A61" s="36" t="s">
        <v>240</v>
      </c>
      <c r="B61" s="97">
        <v>5453</v>
      </c>
      <c r="C61" s="105">
        <f t="shared" si="8"/>
        <v>18.03002248379844</v>
      </c>
      <c r="E61" s="32" t="s">
        <v>163</v>
      </c>
      <c r="F61" s="97">
        <v>784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93</v>
      </c>
      <c r="C65" s="105">
        <f t="shared" si="8"/>
        <v>0.3074990080677159</v>
      </c>
      <c r="E65" s="32" t="s">
        <v>208</v>
      </c>
      <c r="F65" s="97">
        <v>2390</v>
      </c>
      <c r="G65" s="105">
        <f aca="true" t="shared" si="9" ref="G65:G71">(F65/F$51)*100</f>
        <v>20.22167696082579</v>
      </c>
    </row>
    <row r="66" spans="1:7" ht="12.75">
      <c r="A66" s="36" t="s">
        <v>247</v>
      </c>
      <c r="B66" s="97">
        <v>76</v>
      </c>
      <c r="C66" s="105">
        <f t="shared" si="8"/>
        <v>0.2512895119693162</v>
      </c>
      <c r="E66" s="32" t="s">
        <v>210</v>
      </c>
      <c r="F66" s="97">
        <v>1715</v>
      </c>
      <c r="G66" s="105">
        <f t="shared" si="9"/>
        <v>14.510533886115576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1519</v>
      </c>
      <c r="G67" s="105">
        <f t="shared" si="9"/>
        <v>12.852187156273798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1120</v>
      </c>
      <c r="G68" s="105">
        <f t="shared" si="9"/>
        <v>9.476267027667316</v>
      </c>
    </row>
    <row r="69" spans="1:7" ht="12.75">
      <c r="A69" s="36" t="s">
        <v>249</v>
      </c>
      <c r="B69" s="97">
        <v>180</v>
      </c>
      <c r="C69" s="105">
        <f>(B69/$B$42)*100</f>
        <v>0.5951593704536436</v>
      </c>
      <c r="E69" s="32" t="s">
        <v>216</v>
      </c>
      <c r="F69" s="97">
        <v>981</v>
      </c>
      <c r="G69" s="105">
        <f t="shared" si="9"/>
        <v>8.300194601912175</v>
      </c>
    </row>
    <row r="70" spans="1:7" ht="12.75">
      <c r="A70" s="36" t="s">
        <v>251</v>
      </c>
      <c r="B70" s="97">
        <v>169</v>
      </c>
      <c r="C70" s="105">
        <f>(B70/$B$42)*100</f>
        <v>0.5587885200370322</v>
      </c>
      <c r="E70" s="32" t="s">
        <v>218</v>
      </c>
      <c r="F70" s="97">
        <v>3459</v>
      </c>
      <c r="G70" s="105">
        <f t="shared" si="9"/>
        <v>29.26643540062611</v>
      </c>
    </row>
    <row r="71" spans="1:7" ht="12.75">
      <c r="A71" s="54" t="s">
        <v>252</v>
      </c>
      <c r="B71" s="103">
        <v>281</v>
      </c>
      <c r="C71" s="115">
        <f>(B71/$B$42)*100</f>
        <v>0.9291099060970771</v>
      </c>
      <c r="D71" s="41"/>
      <c r="E71" s="44" t="s">
        <v>220</v>
      </c>
      <c r="F71" s="103">
        <v>635</v>
      </c>
      <c r="G71" s="115">
        <f t="shared" si="9"/>
        <v>5.372704966579237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2002-05-15T11:52:33Z</cp:lastPrinted>
  <dcterms:created xsi:type="dcterms:W3CDTF">2001-10-15T13:22:32Z</dcterms:created>
  <dcterms:modified xsi:type="dcterms:W3CDTF">2002-06-13T12:37:45Z</dcterms:modified>
  <cp:category/>
  <cp:version/>
  <cp:contentType/>
  <cp:contentStatus/>
</cp:coreProperties>
</file>