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<sst xmlns="http://schemas.openxmlformats.org/spreadsheetml/2006/main" count="696" uniqueCount="437">
  <si>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</si>
  <si>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</si>
  <si>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</si>
  <si>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</si>
  <si>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</si>
  <si>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</si>
  <si>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</si>
  <si>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</si>
  <si>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</si>
  <si>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</si>
  <si>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</si>
  <si>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</si>
  <si>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</si>
  <si>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</si>
  <si>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</si>
  <si>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</si>
  <si>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</si>
  <si>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</si>
  <si>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</si>
  <si>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</si>
  <si>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</si>
  <si>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</si>
  <si>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</si>
  <si>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</si>
  <si>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</si>
  <si>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</si>
  <si>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</si>
  <si>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</si>
  <si>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</si>
  <si>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</si>
  <si>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</si>
  <si>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</si>
  <si>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</si>
  <si>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</si>
  <si>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</si>
  <si>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</si>
  <si>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</si>
  <si>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</si>
  <si>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</si>
  <si>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</si>
  <si>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</si>
  <si>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</si>
  <si>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</si>
  <si>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</si>
  <si>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</si>
  <si>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</si>
  <si>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</si>
  <si>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</si>
  <si>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</si>
  <si>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</si>
  <si>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</si>
  <si>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</si>
  <si>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</si>
  <si>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</si>
  <si>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</si>
  <si>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</si>
  <si>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</si>
  <si>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</si>
  <si>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</si>
  <si>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</si>
  <si>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</si>
  <si>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</si>
  <si>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</si>
  <si>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</si>
  <si>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</si>
  <si>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</si>
  <si>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</si>
  <si>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</si>
  <si>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</si>
  <si>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</si>
  <si>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</si>
  <si>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</si>
  <si>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</si>
  <si>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</si>
  <si>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</si>
  <si>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</si>
  <si>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</si>
  <si>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</si>
  <si>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</si>
  <si>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</si>
  <si>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</si>
  <si>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</si>
  <si>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</si>
  <si>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</si>
  <si>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</si>
  <si>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</si>
  <si>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</si>
  <si>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</si>
  <si>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</si>
  <si>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</si>
  <si>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</si>
  <si>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</si>
  <si>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</si>
  <si>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</si>
  <si>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</si>
  <si>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</si>
  <si>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</si>
  <si>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</si>
  <si>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</si>
  <si>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</si>
  <si>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</si>
  <si>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</si>
  <si>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</si>
  <si>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</si>
  <si>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</si>
  <si>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</si>
  <si>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</si>
  <si>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</si>
  <si>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</si>
  <si>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</si>
  <si>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</si>
  <si>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</si>
  <si>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</si>
  <si>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</si>
  <si>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</si>
  <si>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</si>
  <si>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</si>
  <si>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</si>
  <si>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</si>
  <si>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</si>
  <si>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</si>
  <si>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</si>
  <si>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</si>
  <si>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</si>
  <si>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</si>
  <si>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</si>
  <si>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</si>
  <si>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</si>
  <si>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</si>
  <si>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</si>
  <si>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</si>
  <si>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</si>
  <si>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</si>
  <si>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</si>
  <si>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</si>
  <si>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</si>
  <si>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</si>
  <si>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</si>
  <si>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</si>
  <si>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</si>
  <si>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</si>
  <si>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</si>
  <si>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</si>
  <si>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</si>
  <si>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</si>
  <si>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</si>
  <si>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</si>
  <si>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</si>
  <si>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</si>
  <si>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</si>
  <si>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</si>
  <si>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</si>
  <si>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</si>
  <si>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</si>
  <si>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</si>
  <si>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</si>
  <si>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</si>
  <si>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</si>
  <si>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</si>
  <si>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</si>
  <si>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</si>
  <si>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</si>
  <si>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</si>
  <si>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</si>
  <si>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</si>
  <si>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</si>
  <si>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</si>
  <si>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</si>
  <si>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</si>
  <si>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</si>
  <si>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</si>
  <si>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</si>
  <si>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</si>
  <si>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</si>
  <si>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</si>
  <si>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</si>
  <si>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</si>
  <si>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</si>
  <si>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</si>
  <si>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</si>
  <si>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</si>
  <si>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</si>
  <si>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</si>
  <si>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</si>
  <si>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</si>
  <si>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</si>
  <si>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</si>
  <si>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</si>
  <si>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</si>
  <si>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</si>
  <si>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</si>
  <si>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</si>
  <si>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</si>
  <si>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</si>
  <si>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</si>
  <si>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</si>
  <si>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</si>
  <si>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</si>
  <si>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</si>
  <si>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</si>
  <si>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</si>
  <si>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</si>
  <si>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</si>
  <si>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</si>
  <si>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</si>
  <si>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</si>
  <si>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</si>
  <si>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</si>
  <si>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</si>
  <si>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</si>
  <si>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</si>
  <si>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</si>
  <si>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</si>
  <si>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</si>
  <si>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</si>
  <si>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</si>
  <si>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</si>
  <si>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</si>
  <si>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</si>
  <si>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</si>
  <si>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</si>
  <si>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</si>
  <si>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</si>
  <si>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</si>
  <si>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</si>
  <si>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</si>
  <si>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</si>
  <si>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</si>
  <si>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</si>
  <si>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</si>
  <si>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</si>
  <si>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</si>
  <si>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</si>
  <si>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</si>
  <si>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</si>
  <si>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</si>
  <si>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</si>
  <si>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</si>
  <si>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</si>
  <si>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</si>
  <si>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</si>
  <si>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</si>
  <si>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</si>
  <si>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</si>
  <si>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</si>
  <si>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</si>
  <si>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</si>
  <si>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</si>
  <si>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</si>
  <si>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</si>
  <si>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</si>
  <si>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</si>
  <si>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</si>
  <si>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</si>
  <si>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</si>
  <si>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</si>
  <si>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</si>
  <si>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</si>
  <si>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</si>
  <si>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</si>
  <si>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</si>
  <si>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</si>
  <si>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</si>
  <si>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</si>
  <si>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</si>
  <si>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</si>
  <si>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</si>
  <si>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</si>
  <si>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</si>
  <si>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</si>
  <si>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</si>
  <si>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</si>
  <si>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</si>
  <si>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</si>
  <si>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</si>
  <si>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</si>
  <si>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</si>
  <si>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</si>
  <si>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</si>
  <si>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</si>
  <si>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</si>
  <si>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</si>
  <si>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</si>
  <si>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</si>
  <si>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</si>
  <si>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</si>
  <si>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</si>
  <si>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</si>
  <si>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</si>
  <si>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</si>
  <si>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</si>
  <si>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</si>
  <si>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</si>
  <si>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</si>
  <si>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</si>
  <si>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</si>
  <si>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</si>
  <si>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</si>
  <si>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</si>
  <si>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</si>
  <si>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</si>
  <si>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</si>
  <si>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</si>
  <si>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</si>
  <si>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</si>
  <si>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</si>
  <si>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</si>
  <si>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</si>
  <si>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</si>
  <si>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</si>
  <si>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</si>
  <si>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</si>
  <si>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</si>
  <si>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</si>
  <si>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</si>
  <si>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</si>
  <si>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</si>
  <si>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</si>
  <si>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</si>
  <si>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</si>
  <si>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</si>
  <si>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</si>
  <si>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</si>
  <si>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</si>
  <si>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</si>
  <si>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</si>
  <si>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</si>
  <si>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</si>
  <si>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</si>
  <si>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</si>
  <si>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</si>
  <si>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</si>
  <si>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</si>
  <si>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</si>
  <si>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</si>
  <si>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</si>
  <si>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</si>
  <si>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</si>
  <si>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</si>
  <si>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</si>
  <si>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</si>
  <si>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</si>
  <si>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</si>
  <si>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</si>
  <si>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</si>
  <si>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</si>
  <si>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</si>
  <si>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</si>
  <si>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</si>
  <si>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</si>
  <si>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</si>
  <si>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</si>
  <si>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</si>
  <si>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</si>
  <si>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</si>
  <si>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</si>
  <si>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</si>
  <si>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</si>
  <si>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</si>
  <si>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</si>
  <si>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</si>
  <si>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</si>
  <si>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</si>
  <si>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</si>
  <si>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</si>
  <si>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</si>
  <si>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</si>
  <si>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</si>
  <si>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</si>
  <si>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</si>
  <si>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</si>
  <si>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</si>
  <si>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</si>
  <si>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</si>
  <si>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</si>
  <si>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</si>
  <si>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</si>
  <si>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</si>
  <si>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</si>
  <si>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</si>
  <si>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</si>
  <si>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</si>
  <si>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</si>
  <si>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</si>
  <si>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</si>
  <si>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</si>
  <si>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</si>
  <si>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</si>
  <si>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</si>
  <si>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</si>
  <si>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</si>
  <si>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</si>
  <si>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</si>
  <si>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</si>
  <si>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</si>
  <si>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</si>
  <si>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Hawthorne borough,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</si>
  <si>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Hawthorne borough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</si>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</sst>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18218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18218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8686</v>
      </c>
      <c r="C9" s="151">
        <f>(B9/$B$7)*100</f>
        <v>47.67812054012515</v>
      </c>
      <c r="D9" s="152"/>
      <c r="E9" s="152" t="s">
        <v>403</v>
      </c>
      <c r="F9" s="150">
        <v>1354</v>
      </c>
      <c r="G9" s="153">
        <f t="shared" si="0"/>
        <v>7.432209902294434</v>
      </c>
    </row>
    <row r="10" spans="1:7" ht="12.75">
      <c r="A10" s="149" t="s">
        <v>404</v>
      </c>
      <c r="B10" s="150">
        <v>9532</v>
      </c>
      <c r="C10" s="151">
        <f>(B10/$B$7)*100</f>
        <v>52.32187945987485</v>
      </c>
      <c r="D10" s="152"/>
      <c r="E10" s="152" t="s">
        <v>405</v>
      </c>
      <c r="F10" s="150">
        <v>55</v>
      </c>
      <c r="G10" s="153">
        <f t="shared" si="0"/>
        <v>0.3018992205511033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345</v>
      </c>
      <c r="G11" s="153">
        <f t="shared" si="0"/>
        <v>1.8937314743660116</v>
      </c>
    </row>
    <row r="12" spans="1:7" ht="12.75">
      <c r="A12" s="149" t="s">
        <v>407</v>
      </c>
      <c r="B12" s="150">
        <v>1155</v>
      </c>
      <c r="C12" s="151">
        <f aca="true" t="shared" si="1" ref="C12:C24">B12*100/B$7</f>
        <v>6.339883631573169</v>
      </c>
      <c r="D12" s="152"/>
      <c r="E12" s="152" t="s">
        <v>408</v>
      </c>
      <c r="F12" s="150">
        <v>99</v>
      </c>
      <c r="G12" s="153">
        <f t="shared" si="0"/>
        <v>0.5434185969919859</v>
      </c>
    </row>
    <row r="13" spans="1:7" ht="12.75">
      <c r="A13" s="149" t="s">
        <v>409</v>
      </c>
      <c r="B13" s="150">
        <v>1106</v>
      </c>
      <c r="C13" s="151">
        <f t="shared" si="1"/>
        <v>6.070918871445823</v>
      </c>
      <c r="D13" s="152"/>
      <c r="E13" s="152" t="s">
        <v>410</v>
      </c>
      <c r="F13" s="150">
        <v>855</v>
      </c>
      <c r="G13" s="153">
        <f t="shared" si="0"/>
        <v>4.693160610385333</v>
      </c>
    </row>
    <row r="14" spans="1:7" ht="12.75">
      <c r="A14" s="149" t="s">
        <v>411</v>
      </c>
      <c r="B14" s="150">
        <v>1081</v>
      </c>
      <c r="C14" s="151">
        <f t="shared" si="1"/>
        <v>5.933691953013503</v>
      </c>
      <c r="D14" s="152"/>
      <c r="E14" s="152" t="s">
        <v>412</v>
      </c>
      <c r="F14" s="150">
        <v>16864</v>
      </c>
      <c r="G14" s="153">
        <f t="shared" si="0"/>
        <v>92.56779009770557</v>
      </c>
    </row>
    <row r="15" spans="1:7" ht="12.75">
      <c r="A15" s="149" t="s">
        <v>413</v>
      </c>
      <c r="B15" s="150">
        <v>930</v>
      </c>
      <c r="C15" s="151">
        <f t="shared" si="1"/>
        <v>5.104841365682292</v>
      </c>
      <c r="D15" s="152"/>
      <c r="E15" s="152" t="s">
        <v>414</v>
      </c>
      <c r="F15" s="150">
        <v>16141</v>
      </c>
      <c r="G15" s="153">
        <f t="shared" si="0"/>
        <v>88.59918761664288</v>
      </c>
    </row>
    <row r="16" spans="1:7" ht="12.75">
      <c r="A16" s="149" t="s">
        <v>415</v>
      </c>
      <c r="B16" s="150">
        <v>886</v>
      </c>
      <c r="C16" s="151">
        <f t="shared" si="1"/>
        <v>4.86332198924141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2881</v>
      </c>
      <c r="C17" s="151">
        <f t="shared" si="1"/>
        <v>15.81403008014052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3218</v>
      </c>
      <c r="C18" s="151">
        <f t="shared" si="1"/>
        <v>17.66384894060819</v>
      </c>
      <c r="D18" s="152"/>
      <c r="E18" s="143" t="s">
        <v>419</v>
      </c>
      <c r="F18" s="141">
        <v>18218</v>
      </c>
      <c r="G18" s="148">
        <v>100</v>
      </c>
    </row>
    <row r="19" spans="1:7" ht="12.75">
      <c r="A19" s="149" t="s">
        <v>420</v>
      </c>
      <c r="B19" s="150">
        <v>2459</v>
      </c>
      <c r="C19" s="151">
        <f t="shared" si="1"/>
        <v>13.497639697002963</v>
      </c>
      <c r="D19" s="152"/>
      <c r="E19" s="152" t="s">
        <v>421</v>
      </c>
      <c r="F19" s="150">
        <v>18186</v>
      </c>
      <c r="G19" s="153">
        <f aca="true" t="shared" si="2" ref="G19:G30">F19*100/F$18</f>
        <v>99.82434954440663</v>
      </c>
    </row>
    <row r="20" spans="1:7" ht="12.75">
      <c r="A20" s="149" t="s">
        <v>422</v>
      </c>
      <c r="B20" s="150">
        <v>971</v>
      </c>
      <c r="C20" s="151">
        <f t="shared" si="1"/>
        <v>5.329893511911297</v>
      </c>
      <c r="D20" s="152"/>
      <c r="E20" s="152" t="s">
        <v>423</v>
      </c>
      <c r="F20" s="150">
        <v>7260</v>
      </c>
      <c r="G20" s="153">
        <f t="shared" si="2"/>
        <v>39.850697112745635</v>
      </c>
    </row>
    <row r="21" spans="1:7" ht="12.75">
      <c r="A21" s="149" t="s">
        <v>424</v>
      </c>
      <c r="B21" s="150">
        <v>714</v>
      </c>
      <c r="C21" s="151">
        <f t="shared" si="1"/>
        <v>3.91920079042705</v>
      </c>
      <c r="D21" s="152"/>
      <c r="E21" s="152" t="s">
        <v>425</v>
      </c>
      <c r="F21" s="150">
        <v>3925</v>
      </c>
      <c r="G21" s="153">
        <f t="shared" si="2"/>
        <v>21.54462619387419</v>
      </c>
    </row>
    <row r="22" spans="1:7" ht="12.75">
      <c r="A22" s="149" t="s">
        <v>426</v>
      </c>
      <c r="B22" s="150">
        <v>1413</v>
      </c>
      <c r="C22" s="151">
        <f t="shared" si="1"/>
        <v>7.756065429794709</v>
      </c>
      <c r="D22" s="152"/>
      <c r="E22" s="152" t="s">
        <v>427</v>
      </c>
      <c r="F22" s="150">
        <v>5362</v>
      </c>
      <c r="G22" s="153">
        <f t="shared" si="2"/>
        <v>29.432429465363924</v>
      </c>
    </row>
    <row r="23" spans="1:7" ht="12.75">
      <c r="A23" s="149" t="s">
        <v>428</v>
      </c>
      <c r="B23" s="150">
        <v>1057</v>
      </c>
      <c r="C23" s="151">
        <f t="shared" si="1"/>
        <v>5.8019541113184765</v>
      </c>
      <c r="D23" s="152"/>
      <c r="E23" s="152" t="s">
        <v>429</v>
      </c>
      <c r="F23" s="150">
        <v>3740</v>
      </c>
      <c r="G23" s="153">
        <f t="shared" si="2"/>
        <v>20.529146997475024</v>
      </c>
    </row>
    <row r="24" spans="1:7" ht="12.75">
      <c r="A24" s="149" t="s">
        <v>430</v>
      </c>
      <c r="B24" s="150">
        <v>347</v>
      </c>
      <c r="C24" s="151">
        <f t="shared" si="1"/>
        <v>1.9047096278405973</v>
      </c>
      <c r="D24" s="152"/>
      <c r="E24" s="152" t="s">
        <v>431</v>
      </c>
      <c r="F24" s="150">
        <v>931</v>
      </c>
      <c r="G24" s="153">
        <f t="shared" si="2"/>
        <v>5.110330442419585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194</v>
      </c>
      <c r="G25" s="153">
        <f t="shared" si="2"/>
        <v>1.0648808870348008</v>
      </c>
    </row>
    <row r="26" spans="1:7" ht="12.75">
      <c r="A26" s="149" t="s">
        <v>433</v>
      </c>
      <c r="B26" s="145">
        <v>38.2</v>
      </c>
      <c r="C26" s="155" t="s">
        <v>261</v>
      </c>
      <c r="D26" s="152"/>
      <c r="E26" s="156" t="s">
        <v>434</v>
      </c>
      <c r="F26" s="157">
        <v>708</v>
      </c>
      <c r="G26" s="153">
        <f t="shared" si="2"/>
        <v>3.8862663300032936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319</v>
      </c>
      <c r="G27" s="153">
        <f t="shared" si="2"/>
        <v>1.7510154791963992</v>
      </c>
    </row>
    <row r="28" spans="1:7" ht="12.75">
      <c r="A28" s="149" t="s">
        <v>262</v>
      </c>
      <c r="B28" s="150">
        <v>14252</v>
      </c>
      <c r="C28" s="151">
        <f aca="true" t="shared" si="3" ref="C28:C35">B28*100/B$7</f>
        <v>78.2303216598968</v>
      </c>
      <c r="D28" s="152"/>
      <c r="E28" s="152" t="s">
        <v>436</v>
      </c>
      <c r="F28" s="150">
        <v>32</v>
      </c>
      <c r="G28" s="153">
        <f t="shared" si="2"/>
        <v>0.1756504555933692</v>
      </c>
    </row>
    <row r="29" spans="1:7" ht="12.75">
      <c r="A29" s="149" t="s">
        <v>0</v>
      </c>
      <c r="B29" s="150">
        <v>6658</v>
      </c>
      <c r="C29" s="151">
        <f t="shared" si="3"/>
        <v>36.546272916895376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7594</v>
      </c>
      <c r="C30" s="151">
        <f t="shared" si="3"/>
        <v>41.684048743001426</v>
      </c>
      <c r="D30" s="152"/>
      <c r="E30" s="152" t="s">
        <v>3</v>
      </c>
      <c r="F30" s="150">
        <v>32</v>
      </c>
      <c r="G30" s="153">
        <f t="shared" si="2"/>
        <v>0.1756504555933692</v>
      </c>
    </row>
    <row r="31" spans="1:7" ht="12.75">
      <c r="A31" s="149" t="s">
        <v>4</v>
      </c>
      <c r="B31" s="150">
        <v>13797</v>
      </c>
      <c r="C31" s="151">
        <f t="shared" si="3"/>
        <v>75.73279174442858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3230</v>
      </c>
      <c r="C32" s="151">
        <f t="shared" si="3"/>
        <v>17.729717861455704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2817</v>
      </c>
      <c r="C33" s="151">
        <f t="shared" si="3"/>
        <v>15.462729168953782</v>
      </c>
      <c r="D33" s="152"/>
      <c r="E33" s="143" t="s">
        <v>8</v>
      </c>
      <c r="F33" s="141">
        <v>7260</v>
      </c>
      <c r="G33" s="148">
        <v>100</v>
      </c>
    </row>
    <row r="34" spans="1:7" ht="12.75">
      <c r="A34" s="149" t="s">
        <v>0</v>
      </c>
      <c r="B34" s="150">
        <v>1093</v>
      </c>
      <c r="C34" s="151">
        <f t="shared" si="3"/>
        <v>5.999560873861016</v>
      </c>
      <c r="D34" s="152"/>
      <c r="E34" s="152" t="s">
        <v>9</v>
      </c>
      <c r="F34" s="150">
        <v>4933</v>
      </c>
      <c r="G34" s="153">
        <f aca="true" t="shared" si="4" ref="G34:G42">F34*100/F$33</f>
        <v>67.94765840220386</v>
      </c>
    </row>
    <row r="35" spans="1:7" ht="12.75">
      <c r="A35" s="149" t="s">
        <v>2</v>
      </c>
      <c r="B35" s="150">
        <v>1724</v>
      </c>
      <c r="C35" s="151">
        <f t="shared" si="3"/>
        <v>9.463168295092766</v>
      </c>
      <c r="D35" s="152"/>
      <c r="E35" s="152" t="s">
        <v>10</v>
      </c>
      <c r="F35" s="150">
        <v>2090</v>
      </c>
      <c r="G35" s="153">
        <f t="shared" si="4"/>
        <v>28.78787878787879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3925</v>
      </c>
      <c r="G36" s="153">
        <f t="shared" si="4"/>
        <v>54.0633608815427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1709</v>
      </c>
      <c r="G37" s="153">
        <f t="shared" si="4"/>
        <v>23.53994490358127</v>
      </c>
    </row>
    <row r="38" spans="1:7" ht="12.75">
      <c r="A38" s="162" t="s">
        <v>13</v>
      </c>
      <c r="B38" s="150">
        <v>17876</v>
      </c>
      <c r="C38" s="151">
        <f aca="true" t="shared" si="5" ref="C38:C56">B38*100/B$7</f>
        <v>98.12273575584587</v>
      </c>
      <c r="D38" s="152"/>
      <c r="E38" s="152" t="s">
        <v>14</v>
      </c>
      <c r="F38" s="150">
        <v>749</v>
      </c>
      <c r="G38" s="153">
        <f t="shared" si="4"/>
        <v>10.316804407713498</v>
      </c>
    </row>
    <row r="39" spans="1:7" ht="12.75">
      <c r="A39" s="149" t="s">
        <v>15</v>
      </c>
      <c r="B39" s="150">
        <v>17080</v>
      </c>
      <c r="C39" s="151">
        <f t="shared" si="5"/>
        <v>93.7534306729608</v>
      </c>
      <c r="D39" s="152"/>
      <c r="E39" s="152" t="s">
        <v>10</v>
      </c>
      <c r="F39" s="150">
        <v>302</v>
      </c>
      <c r="G39" s="153">
        <f t="shared" si="4"/>
        <v>4.1597796143250685</v>
      </c>
    </row>
    <row r="40" spans="1:7" ht="12.75">
      <c r="A40" s="149" t="s">
        <v>16</v>
      </c>
      <c r="B40" s="150">
        <v>137</v>
      </c>
      <c r="C40" s="151">
        <f t="shared" si="5"/>
        <v>0.7520035130091118</v>
      </c>
      <c r="D40" s="152"/>
      <c r="E40" s="152" t="s">
        <v>17</v>
      </c>
      <c r="F40" s="150">
        <v>2327</v>
      </c>
      <c r="G40" s="153">
        <f t="shared" si="4"/>
        <v>32.05234159779614</v>
      </c>
    </row>
    <row r="41" spans="1:7" ht="12.75">
      <c r="A41" s="149" t="s">
        <v>18</v>
      </c>
      <c r="B41" s="150">
        <v>25</v>
      </c>
      <c r="C41" s="151">
        <f t="shared" si="5"/>
        <v>0.13722691843231968</v>
      </c>
      <c r="D41" s="152"/>
      <c r="E41" s="152" t="s">
        <v>19</v>
      </c>
      <c r="F41" s="150">
        <v>1922</v>
      </c>
      <c r="G41" s="153">
        <f t="shared" si="4"/>
        <v>26.47382920110193</v>
      </c>
    </row>
    <row r="42" spans="1:7" ht="12.75">
      <c r="A42" s="149" t="s">
        <v>20</v>
      </c>
      <c r="B42" s="150">
        <v>344</v>
      </c>
      <c r="C42" s="151">
        <f t="shared" si="5"/>
        <v>1.8882423976287188</v>
      </c>
      <c r="D42" s="152"/>
      <c r="E42" s="152" t="s">
        <v>21</v>
      </c>
      <c r="F42" s="150">
        <v>807</v>
      </c>
      <c r="G42" s="153">
        <f t="shared" si="4"/>
        <v>11.115702479338843</v>
      </c>
    </row>
    <row r="43" spans="1:7" ht="12.75">
      <c r="A43" s="149" t="s">
        <v>22</v>
      </c>
      <c r="B43" s="150">
        <v>159</v>
      </c>
      <c r="C43" s="151">
        <f t="shared" si="5"/>
        <v>0.8727632012295532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56</v>
      </c>
      <c r="C44" s="151">
        <f t="shared" si="5"/>
        <v>0.3073882972883961</v>
      </c>
      <c r="D44" s="152"/>
      <c r="E44" s="152" t="s">
        <v>24</v>
      </c>
      <c r="F44" s="159">
        <v>2216</v>
      </c>
      <c r="G44" s="163">
        <f>F44*100/F33</f>
        <v>30.52341597796143</v>
      </c>
    </row>
    <row r="45" spans="1:7" ht="12.75">
      <c r="A45" s="149" t="s">
        <v>25</v>
      </c>
      <c r="B45" s="150">
        <v>51</v>
      </c>
      <c r="C45" s="151">
        <f t="shared" si="5"/>
        <v>0.27994291360193213</v>
      </c>
      <c r="D45" s="152"/>
      <c r="E45" s="152" t="s">
        <v>26</v>
      </c>
      <c r="F45" s="159">
        <v>2095</v>
      </c>
      <c r="G45" s="163">
        <f>F45*100/F33</f>
        <v>28.856749311294767</v>
      </c>
    </row>
    <row r="46" spans="1:7" ht="12.75">
      <c r="A46" s="149" t="s">
        <v>27</v>
      </c>
      <c r="B46" s="150">
        <v>16</v>
      </c>
      <c r="C46" s="151">
        <f t="shared" si="5"/>
        <v>0.0878252277966846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28</v>
      </c>
      <c r="C47" s="151">
        <f t="shared" si="5"/>
        <v>0.15369414864419806</v>
      </c>
      <c r="D47" s="152"/>
      <c r="E47" s="152" t="s">
        <v>29</v>
      </c>
      <c r="F47" s="164">
        <v>2.5</v>
      </c>
      <c r="G47" s="165" t="s">
        <v>261</v>
      </c>
    </row>
    <row r="48" spans="1:7" ht="12.75">
      <c r="A48" s="149" t="s">
        <v>30</v>
      </c>
      <c r="B48" s="150">
        <v>4</v>
      </c>
      <c r="C48" s="151">
        <f t="shared" si="5"/>
        <v>0.02195630694917115</v>
      </c>
      <c r="D48" s="152"/>
      <c r="E48" s="152" t="s">
        <v>31</v>
      </c>
      <c r="F48" s="145">
        <v>3.07</v>
      </c>
      <c r="G48" s="165" t="s">
        <v>261</v>
      </c>
    </row>
    <row r="49" spans="1:7" ht="14.25">
      <c r="A49" s="149" t="s">
        <v>32</v>
      </c>
      <c r="B49" s="150">
        <v>30</v>
      </c>
      <c r="C49" s="151">
        <f t="shared" si="5"/>
        <v>0.16467230211878361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0.01646723021187836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7419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7260</v>
      </c>
      <c r="G52" s="153">
        <f>F52*100/F$51</f>
        <v>97.8568540234533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159</v>
      </c>
      <c r="G53" s="153">
        <f>F53*100/F$51</f>
        <v>2.1431459765467045</v>
      </c>
    </row>
    <row r="54" spans="1:7" ht="14.25">
      <c r="A54" s="149" t="s">
        <v>41</v>
      </c>
      <c r="B54" s="150">
        <v>3</v>
      </c>
      <c r="C54" s="151">
        <f t="shared" si="5"/>
        <v>0.01646723021187836</v>
      </c>
      <c r="D54" s="152"/>
      <c r="E54" s="152" t="s">
        <v>42</v>
      </c>
      <c r="F54" s="150">
        <v>19</v>
      </c>
      <c r="G54" s="153">
        <f>F54*100/F$51</f>
        <v>0.25609920474457476</v>
      </c>
    </row>
    <row r="55" spans="1:7" ht="12.75">
      <c r="A55" s="149" t="s">
        <v>43</v>
      </c>
      <c r="B55" s="150">
        <v>287</v>
      </c>
      <c r="C55" s="151">
        <f t="shared" si="5"/>
        <v>1.5753650236030299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342</v>
      </c>
      <c r="C56" s="151">
        <f t="shared" si="5"/>
        <v>1.8772642441541332</v>
      </c>
      <c r="D56" s="152"/>
      <c r="E56" s="152" t="s">
        <v>45</v>
      </c>
      <c r="F56" s="166">
        <v>0.7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17368</v>
      </c>
      <c r="C60" s="167">
        <f>B60*100/B7</f>
        <v>95.33428477330114</v>
      </c>
      <c r="D60" s="152"/>
      <c r="E60" s="143" t="s">
        <v>51</v>
      </c>
      <c r="F60" s="141">
        <v>7260</v>
      </c>
      <c r="G60" s="148">
        <v>100</v>
      </c>
    </row>
    <row r="61" spans="1:7" ht="12.75">
      <c r="A61" s="149" t="s">
        <v>52</v>
      </c>
      <c r="B61" s="159">
        <v>189</v>
      </c>
      <c r="C61" s="167">
        <f>B61*100/B7</f>
        <v>1.037435503348337</v>
      </c>
      <c r="D61" s="152"/>
      <c r="E61" s="152" t="s">
        <v>53</v>
      </c>
      <c r="F61" s="150">
        <v>4735</v>
      </c>
      <c r="G61" s="153">
        <f>F61*100/F$60</f>
        <v>65.22038567493112</v>
      </c>
    </row>
    <row r="62" spans="1:7" ht="12.75">
      <c r="A62" s="149" t="s">
        <v>54</v>
      </c>
      <c r="B62" s="159">
        <v>64</v>
      </c>
      <c r="C62" s="167">
        <f>B62*100/B7</f>
        <v>0.3513009111867384</v>
      </c>
      <c r="D62" s="152"/>
      <c r="E62" s="152" t="s">
        <v>55</v>
      </c>
      <c r="F62" s="150">
        <v>2525</v>
      </c>
      <c r="G62" s="153">
        <f>F62*100/F$60</f>
        <v>34.77961432506887</v>
      </c>
    </row>
    <row r="63" spans="1:7" ht="12.75">
      <c r="A63" s="149" t="s">
        <v>56</v>
      </c>
      <c r="B63" s="159">
        <v>427</v>
      </c>
      <c r="C63" s="167">
        <f>B63*100/B7</f>
        <v>2.34383576682402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29</v>
      </c>
      <c r="C64" s="167">
        <f>B64*100/B7</f>
        <v>0.15918322538149082</v>
      </c>
      <c r="D64" s="152"/>
      <c r="E64" s="152" t="s">
        <v>58</v>
      </c>
      <c r="F64" s="145">
        <v>2.72</v>
      </c>
      <c r="G64" s="165" t="s">
        <v>261</v>
      </c>
    </row>
    <row r="65" spans="1:7" ht="13.5" thickBot="1">
      <c r="A65" s="170" t="s">
        <v>59</v>
      </c>
      <c r="B65" s="171">
        <v>506</v>
      </c>
      <c r="C65" s="172">
        <f>B65*100/B7</f>
        <v>2.7774728290701503</v>
      </c>
      <c r="D65" s="173"/>
      <c r="E65" s="173" t="s">
        <v>60</v>
      </c>
      <c r="F65" s="174">
        <v>2.1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18218</v>
      </c>
      <c r="G9" s="33">
        <f>(F9/$F$9)*100</f>
        <v>100</v>
      </c>
    </row>
    <row r="10" spans="1:7" ht="12.75">
      <c r="A10" s="29" t="s">
        <v>269</v>
      </c>
      <c r="B10" s="93">
        <v>3953</v>
      </c>
      <c r="C10" s="33">
        <f aca="true" t="shared" si="0" ref="C10:C15">(B10/$B$10)*100</f>
        <v>100</v>
      </c>
      <c r="E10" s="34" t="s">
        <v>270</v>
      </c>
      <c r="F10" s="97">
        <v>15684</v>
      </c>
      <c r="G10" s="84">
        <f aca="true" t="shared" si="1" ref="G10:G16">(F10/$F$9)*100</f>
        <v>86.09067954770008</v>
      </c>
    </row>
    <row r="11" spans="1:8" ht="12.75">
      <c r="A11" s="36" t="s">
        <v>271</v>
      </c>
      <c r="B11" s="98">
        <v>287</v>
      </c>
      <c r="C11" s="35">
        <f t="shared" si="0"/>
        <v>7.260308626359727</v>
      </c>
      <c r="E11" s="34" t="s">
        <v>272</v>
      </c>
      <c r="F11" s="97">
        <v>15469</v>
      </c>
      <c r="G11" s="84">
        <f t="shared" si="1"/>
        <v>84.91052804918213</v>
      </c>
      <c r="H11" s="15" t="s">
        <v>250</v>
      </c>
    </row>
    <row r="12" spans="1:8" ht="12.75">
      <c r="A12" s="36" t="s">
        <v>273</v>
      </c>
      <c r="B12" s="98">
        <v>264</v>
      </c>
      <c r="C12" s="35">
        <f t="shared" si="0"/>
        <v>6.6784720465469265</v>
      </c>
      <c r="E12" s="34" t="s">
        <v>274</v>
      </c>
      <c r="F12" s="97">
        <v>12348</v>
      </c>
      <c r="G12" s="84">
        <f t="shared" si="1"/>
        <v>67.77911955209134</v>
      </c>
      <c r="H12" s="15" t="s">
        <v>250</v>
      </c>
    </row>
    <row r="13" spans="1:7" ht="12.75">
      <c r="A13" s="36" t="s">
        <v>275</v>
      </c>
      <c r="B13" s="98">
        <v>1684</v>
      </c>
      <c r="C13" s="35">
        <f t="shared" si="0"/>
        <v>42.60055653933721</v>
      </c>
      <c r="E13" s="34" t="s">
        <v>276</v>
      </c>
      <c r="F13" s="97">
        <v>3121</v>
      </c>
      <c r="G13" s="84">
        <f t="shared" si="1"/>
        <v>17.13140849709079</v>
      </c>
    </row>
    <row r="14" spans="1:7" ht="12.75">
      <c r="A14" s="36" t="s">
        <v>277</v>
      </c>
      <c r="B14" s="98">
        <v>859</v>
      </c>
      <c r="C14" s="35">
        <f t="shared" si="0"/>
        <v>21.730331393878068</v>
      </c>
      <c r="E14" s="34" t="s">
        <v>166</v>
      </c>
      <c r="F14" s="97">
        <v>215</v>
      </c>
      <c r="G14" s="84">
        <f t="shared" si="1"/>
        <v>1.1801514985179493</v>
      </c>
    </row>
    <row r="15" spans="1:7" ht="12.75">
      <c r="A15" s="36" t="s">
        <v>324</v>
      </c>
      <c r="B15" s="97">
        <v>859</v>
      </c>
      <c r="C15" s="35">
        <f t="shared" si="0"/>
        <v>21.730331393878068</v>
      </c>
      <c r="E15" s="34" t="s">
        <v>278</v>
      </c>
      <c r="F15" s="97">
        <v>2534</v>
      </c>
      <c r="G15" s="84">
        <f t="shared" si="1"/>
        <v>13.909320452299923</v>
      </c>
    </row>
    <row r="16" spans="1:7" ht="12.75">
      <c r="A16" s="36"/>
      <c r="B16" s="93" t="s">
        <v>250</v>
      </c>
      <c r="C16" s="10"/>
      <c r="E16" s="34" t="s">
        <v>279</v>
      </c>
      <c r="F16" s="98">
        <v>566</v>
      </c>
      <c r="G16" s="84">
        <f t="shared" si="1"/>
        <v>3.1068174333077176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1630</v>
      </c>
      <c r="G17" s="84">
        <f>(F17/$F$9)*100</f>
        <v>8.947195081787243</v>
      </c>
    </row>
    <row r="18" spans="1:7" ht="12.75">
      <c r="A18" s="29" t="s">
        <v>282</v>
      </c>
      <c r="B18" s="93">
        <v>13122</v>
      </c>
      <c r="C18" s="33">
        <f>(B18/$B$18)*100</f>
        <v>100</v>
      </c>
      <c r="E18" s="34" t="s">
        <v>283</v>
      </c>
      <c r="F18" s="97">
        <v>904</v>
      </c>
      <c r="G18" s="84">
        <f>(F18/$F$9)*100</f>
        <v>4.9621253705126795</v>
      </c>
    </row>
    <row r="19" spans="1:7" ht="12.75">
      <c r="A19" s="36" t="s">
        <v>284</v>
      </c>
      <c r="B19" s="97">
        <v>846</v>
      </c>
      <c r="C19" s="84">
        <f aca="true" t="shared" si="2" ref="C19:C25">(B19/$B$18)*100</f>
        <v>6.447187928669409</v>
      </c>
      <c r="E19" s="34"/>
      <c r="F19" s="97" t="s">
        <v>250</v>
      </c>
      <c r="G19" s="84"/>
    </row>
    <row r="20" spans="1:7" ht="12.75">
      <c r="A20" s="36" t="s">
        <v>285</v>
      </c>
      <c r="B20" s="97">
        <v>1215</v>
      </c>
      <c r="C20" s="84">
        <f t="shared" si="2"/>
        <v>9.25925925925926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4347</v>
      </c>
      <c r="C21" s="84">
        <f t="shared" si="2"/>
        <v>33.1275720164609</v>
      </c>
      <c r="E21" s="38" t="s">
        <v>167</v>
      </c>
      <c r="F21" s="80">
        <v>2534</v>
      </c>
      <c r="G21" s="33">
        <f>(F21/$F$21)*100</f>
        <v>100</v>
      </c>
    </row>
    <row r="22" spans="1:7" ht="12.75">
      <c r="A22" s="36" t="s">
        <v>302</v>
      </c>
      <c r="B22" s="97">
        <v>2659</v>
      </c>
      <c r="C22" s="84">
        <f t="shared" si="2"/>
        <v>20.26367931717726</v>
      </c>
      <c r="E22" s="34" t="s">
        <v>303</v>
      </c>
      <c r="F22" s="97">
        <v>1086</v>
      </c>
      <c r="G22" s="84">
        <f aca="true" t="shared" si="3" ref="G22:G27">(F22/$F$21)*100</f>
        <v>42.857142857142854</v>
      </c>
    </row>
    <row r="23" spans="1:7" ht="12.75">
      <c r="A23" s="36" t="s">
        <v>304</v>
      </c>
      <c r="B23" s="97">
        <v>702</v>
      </c>
      <c r="C23" s="84">
        <f t="shared" si="2"/>
        <v>5.349794238683128</v>
      </c>
      <c r="E23" s="34" t="s">
        <v>305</v>
      </c>
      <c r="F23" s="97">
        <v>721</v>
      </c>
      <c r="G23" s="84">
        <f t="shared" si="3"/>
        <v>28.45303867403315</v>
      </c>
    </row>
    <row r="24" spans="1:7" ht="12.75">
      <c r="A24" s="36" t="s">
        <v>306</v>
      </c>
      <c r="B24" s="97">
        <v>2319</v>
      </c>
      <c r="C24" s="84">
        <f t="shared" si="2"/>
        <v>17.672610882487426</v>
      </c>
      <c r="E24" s="34" t="s">
        <v>307</v>
      </c>
      <c r="F24" s="97">
        <v>27</v>
      </c>
      <c r="G24" s="84">
        <f t="shared" si="3"/>
        <v>1.0655090765588004</v>
      </c>
    </row>
    <row r="25" spans="1:7" ht="12.75">
      <c r="A25" s="36" t="s">
        <v>308</v>
      </c>
      <c r="B25" s="97">
        <v>1034</v>
      </c>
      <c r="C25" s="84">
        <f t="shared" si="2"/>
        <v>7.879896357262613</v>
      </c>
      <c r="E25" s="34" t="s">
        <v>309</v>
      </c>
      <c r="F25" s="97">
        <v>9</v>
      </c>
      <c r="G25" s="84">
        <f t="shared" si="3"/>
        <v>0.35516969218626676</v>
      </c>
    </row>
    <row r="26" spans="1:7" ht="12.75">
      <c r="A26" s="36"/>
      <c r="B26" s="93" t="s">
        <v>250</v>
      </c>
      <c r="C26" s="35"/>
      <c r="E26" s="34" t="s">
        <v>310</v>
      </c>
      <c r="F26" s="97">
        <v>626</v>
      </c>
      <c r="G26" s="84">
        <f t="shared" si="3"/>
        <v>24.704025256511443</v>
      </c>
    </row>
    <row r="27" spans="1:7" ht="12.75">
      <c r="A27" s="36" t="s">
        <v>311</v>
      </c>
      <c r="B27" s="108">
        <v>84.3</v>
      </c>
      <c r="C27" s="37" t="s">
        <v>261</v>
      </c>
      <c r="E27" s="34" t="s">
        <v>312</v>
      </c>
      <c r="F27" s="97">
        <v>65</v>
      </c>
      <c r="G27" s="84">
        <f t="shared" si="3"/>
        <v>2.565114443567482</v>
      </c>
    </row>
    <row r="28" spans="1:7" ht="12.75">
      <c r="A28" s="36" t="s">
        <v>313</v>
      </c>
      <c r="B28" s="108">
        <v>25.6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17066</v>
      </c>
      <c r="G30" s="33">
        <f>(F30/$F$30)*100</f>
        <v>100</v>
      </c>
      <c r="J30" s="39"/>
    </row>
    <row r="31" spans="1:10" ht="12.75">
      <c r="A31" s="95" t="s">
        <v>296</v>
      </c>
      <c r="B31" s="93">
        <v>14884</v>
      </c>
      <c r="C31" s="33">
        <f>(B31/$B$31)*100</f>
        <v>100</v>
      </c>
      <c r="E31" s="34" t="s">
        <v>317</v>
      </c>
      <c r="F31" s="97">
        <v>13548</v>
      </c>
      <c r="G31" s="101">
        <f>(F31/$F$30)*100</f>
        <v>79.38591351224657</v>
      </c>
      <c r="J31" s="39"/>
    </row>
    <row r="32" spans="1:10" ht="12.75">
      <c r="A32" s="36" t="s">
        <v>318</v>
      </c>
      <c r="B32" s="97">
        <v>3713</v>
      </c>
      <c r="C32" s="10">
        <f>(B32/$B$31)*100</f>
        <v>24.946251007793606</v>
      </c>
      <c r="E32" s="34" t="s">
        <v>319</v>
      </c>
      <c r="F32" s="97">
        <v>3518</v>
      </c>
      <c r="G32" s="101">
        <f aca="true" t="shared" si="4" ref="G32:G39">(F32/$F$30)*100</f>
        <v>20.61408648775343</v>
      </c>
      <c r="J32" s="39"/>
    </row>
    <row r="33" spans="1:10" ht="12.75">
      <c r="A33" s="36" t="s">
        <v>320</v>
      </c>
      <c r="B33" s="97">
        <v>8366</v>
      </c>
      <c r="C33" s="10">
        <f aca="true" t="shared" si="5" ref="C33:C38">(B33/$B$31)*100</f>
        <v>56.208008599838756</v>
      </c>
      <c r="E33" s="34" t="s">
        <v>321</v>
      </c>
      <c r="F33" s="97">
        <v>1294</v>
      </c>
      <c r="G33" s="101">
        <f t="shared" si="4"/>
        <v>7.582327434665416</v>
      </c>
      <c r="J33" s="39"/>
    </row>
    <row r="34" spans="1:7" ht="12.75">
      <c r="A34" s="36" t="s">
        <v>322</v>
      </c>
      <c r="B34" s="97">
        <v>251</v>
      </c>
      <c r="C34" s="10">
        <f t="shared" si="5"/>
        <v>1.6863746304756784</v>
      </c>
      <c r="E34" s="34" t="s">
        <v>323</v>
      </c>
      <c r="F34" s="97">
        <v>1085</v>
      </c>
      <c r="G34" s="101">
        <f t="shared" si="4"/>
        <v>6.357670221493026</v>
      </c>
    </row>
    <row r="35" spans="1:7" ht="12.75">
      <c r="A35" s="36" t="s">
        <v>325</v>
      </c>
      <c r="B35" s="97">
        <v>1320</v>
      </c>
      <c r="C35" s="10">
        <f t="shared" si="5"/>
        <v>8.868583714055362</v>
      </c>
      <c r="E35" s="34" t="s">
        <v>321</v>
      </c>
      <c r="F35" s="97">
        <v>433</v>
      </c>
      <c r="G35" s="101">
        <f t="shared" si="4"/>
        <v>2.537208484706434</v>
      </c>
    </row>
    <row r="36" spans="1:7" ht="12.75">
      <c r="A36" s="36" t="s">
        <v>297</v>
      </c>
      <c r="B36" s="97">
        <v>1112</v>
      </c>
      <c r="C36" s="10">
        <f t="shared" si="5"/>
        <v>7.471109916689062</v>
      </c>
      <c r="E36" s="34" t="s">
        <v>327</v>
      </c>
      <c r="F36" s="97">
        <v>1641</v>
      </c>
      <c r="G36" s="101">
        <f t="shared" si="4"/>
        <v>9.61560998476503</v>
      </c>
    </row>
    <row r="37" spans="1:7" ht="12.75">
      <c r="A37" s="36" t="s">
        <v>326</v>
      </c>
      <c r="B37" s="97">
        <v>1234</v>
      </c>
      <c r="C37" s="10">
        <f t="shared" si="5"/>
        <v>8.290782047836604</v>
      </c>
      <c r="E37" s="34" t="s">
        <v>321</v>
      </c>
      <c r="F37" s="97">
        <v>553</v>
      </c>
      <c r="G37" s="101">
        <f t="shared" si="4"/>
        <v>3.240360951599672</v>
      </c>
    </row>
    <row r="38" spans="1:7" ht="12.75">
      <c r="A38" s="36" t="s">
        <v>297</v>
      </c>
      <c r="B38" s="97">
        <v>834</v>
      </c>
      <c r="C38" s="10">
        <f t="shared" si="5"/>
        <v>5.603332437516797</v>
      </c>
      <c r="E38" s="34" t="s">
        <v>259</v>
      </c>
      <c r="F38" s="97">
        <v>395</v>
      </c>
      <c r="G38" s="101">
        <f t="shared" si="4"/>
        <v>2.3145435368569083</v>
      </c>
    </row>
    <row r="39" spans="1:7" ht="12.75">
      <c r="A39" s="36"/>
      <c r="B39" s="97" t="s">
        <v>250</v>
      </c>
      <c r="C39" s="10"/>
      <c r="E39" s="34" t="s">
        <v>321</v>
      </c>
      <c r="F39" s="97">
        <v>158</v>
      </c>
      <c r="G39" s="101">
        <f t="shared" si="4"/>
        <v>0.9258174147427634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298</v>
      </c>
      <c r="C42" s="33">
        <f>(B42/$B$42)*100</f>
        <v>100</v>
      </c>
      <c r="E42" s="31" t="s">
        <v>268</v>
      </c>
      <c r="F42" s="80">
        <v>18218</v>
      </c>
      <c r="G42" s="99">
        <f>(F42/$F$42)*100</f>
        <v>100</v>
      </c>
      <c r="I42" s="39"/>
    </row>
    <row r="43" spans="1:7" ht="12.75">
      <c r="A43" s="36" t="s">
        <v>301</v>
      </c>
      <c r="B43" s="98">
        <v>59</v>
      </c>
      <c r="C43" s="102">
        <f>(B43/$B$42)*100</f>
        <v>19.798657718120804</v>
      </c>
      <c r="E43" s="60" t="s">
        <v>168</v>
      </c>
      <c r="F43" s="106">
        <v>23000</v>
      </c>
      <c r="G43" s="107">
        <f aca="true" t="shared" si="6" ref="G43:G71">(F43/$F$42)*100</f>
        <v>126.24876495773411</v>
      </c>
    </row>
    <row r="44" spans="1:7" ht="12.75">
      <c r="A44" s="36"/>
      <c r="B44" s="93" t="s">
        <v>250</v>
      </c>
      <c r="C44" s="10"/>
      <c r="E44" s="1" t="s">
        <v>329</v>
      </c>
      <c r="F44" s="97">
        <v>521</v>
      </c>
      <c r="G44" s="101">
        <f t="shared" si="6"/>
        <v>2.859808980129542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41</v>
      </c>
      <c r="G45" s="101">
        <f t="shared" si="6"/>
        <v>0.22505214622900427</v>
      </c>
    </row>
    <row r="46" spans="1:7" ht="12.75">
      <c r="A46" s="29" t="s">
        <v>331</v>
      </c>
      <c r="B46" s="93">
        <v>14270</v>
      </c>
      <c r="C46" s="33">
        <f>(B46/$B$46)*100</f>
        <v>100</v>
      </c>
      <c r="E46" s="1" t="s">
        <v>332</v>
      </c>
      <c r="F46" s="97">
        <v>51</v>
      </c>
      <c r="G46" s="101">
        <f t="shared" si="6"/>
        <v>0.2799429136019322</v>
      </c>
    </row>
    <row r="47" spans="1:7" ht="12.75">
      <c r="A47" s="36" t="s">
        <v>333</v>
      </c>
      <c r="B47" s="97">
        <v>1468</v>
      </c>
      <c r="C47" s="10">
        <f>(B47/$B$46)*100</f>
        <v>10.287316047652418</v>
      </c>
      <c r="E47" s="1" t="s">
        <v>334</v>
      </c>
      <c r="F47" s="97">
        <v>2014</v>
      </c>
      <c r="G47" s="101">
        <f t="shared" si="6"/>
        <v>11.055000548907675</v>
      </c>
    </row>
    <row r="48" spans="1:7" ht="12.75">
      <c r="A48" s="36"/>
      <c r="B48" s="93" t="s">
        <v>250</v>
      </c>
      <c r="C48" s="10"/>
      <c r="E48" s="1" t="s">
        <v>335</v>
      </c>
      <c r="F48" s="97">
        <v>1171</v>
      </c>
      <c r="G48" s="101">
        <f t="shared" si="6"/>
        <v>6.427708859369854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471</v>
      </c>
      <c r="G49" s="101">
        <f t="shared" si="6"/>
        <v>2.585355143264903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104</v>
      </c>
      <c r="G50" s="101">
        <f t="shared" si="6"/>
        <v>0.5708639806784499</v>
      </c>
    </row>
    <row r="51" spans="1:7" ht="12.75">
      <c r="A51" s="5" t="s">
        <v>338</v>
      </c>
      <c r="B51" s="93">
        <v>3213</v>
      </c>
      <c r="C51" s="33">
        <f>(B51/$B$51)*100</f>
        <v>100</v>
      </c>
      <c r="E51" s="1" t="s">
        <v>339</v>
      </c>
      <c r="F51" s="97">
        <v>2671</v>
      </c>
      <c r="G51" s="101">
        <f t="shared" si="6"/>
        <v>14.661323965309034</v>
      </c>
    </row>
    <row r="52" spans="1:7" ht="12.75">
      <c r="A52" s="4" t="s">
        <v>340</v>
      </c>
      <c r="B52" s="98">
        <v>193</v>
      </c>
      <c r="C52" s="10">
        <f>(B52/$B$51)*100</f>
        <v>6.006847183317771</v>
      </c>
      <c r="E52" s="1" t="s">
        <v>341</v>
      </c>
      <c r="F52" s="97">
        <v>125</v>
      </c>
      <c r="G52" s="101">
        <f t="shared" si="6"/>
        <v>0.6861345921615984</v>
      </c>
    </row>
    <row r="53" spans="1:7" ht="12.75">
      <c r="A53" s="4"/>
      <c r="B53" s="93" t="s">
        <v>250</v>
      </c>
      <c r="C53" s="10"/>
      <c r="E53" s="1" t="s">
        <v>342</v>
      </c>
      <c r="F53" s="97">
        <v>303</v>
      </c>
      <c r="G53" s="101">
        <f t="shared" si="6"/>
        <v>1.6631902513997143</v>
      </c>
    </row>
    <row r="54" spans="1:7" ht="14.25">
      <c r="A54" s="5" t="s">
        <v>343</v>
      </c>
      <c r="B54" s="93">
        <v>10985</v>
      </c>
      <c r="C54" s="33">
        <f>(B54/$B$54)*100</f>
        <v>100</v>
      </c>
      <c r="E54" s="1" t="s">
        <v>201</v>
      </c>
      <c r="F54" s="97">
        <v>3267</v>
      </c>
      <c r="G54" s="101">
        <f t="shared" si="6"/>
        <v>17.932813700735537</v>
      </c>
    </row>
    <row r="55" spans="1:7" ht="12.75">
      <c r="A55" s="4" t="s">
        <v>340</v>
      </c>
      <c r="B55" s="98">
        <v>1767</v>
      </c>
      <c r="C55" s="10">
        <f>(B55/$B$54)*100</f>
        <v>16.08557123350023</v>
      </c>
      <c r="E55" s="1" t="s">
        <v>344</v>
      </c>
      <c r="F55" s="97">
        <v>6096</v>
      </c>
      <c r="G55" s="101">
        <f t="shared" si="6"/>
        <v>33.46141179053683</v>
      </c>
    </row>
    <row r="56" spans="1:7" ht="12.75">
      <c r="A56" s="4" t="s">
        <v>345</v>
      </c>
      <c r="B56" s="120">
        <v>65.3</v>
      </c>
      <c r="C56" s="37" t="s">
        <v>261</v>
      </c>
      <c r="E56" s="1" t="s">
        <v>346</v>
      </c>
      <c r="F56" s="97">
        <v>41</v>
      </c>
      <c r="G56" s="101">
        <f t="shared" si="6"/>
        <v>0.22505214622900427</v>
      </c>
    </row>
    <row r="57" spans="1:7" ht="12.75">
      <c r="A57" s="4" t="s">
        <v>347</v>
      </c>
      <c r="B57" s="98">
        <v>9218</v>
      </c>
      <c r="C57" s="10">
        <f>(B57/$B$54)*100</f>
        <v>83.91442876649977</v>
      </c>
      <c r="E57" s="1" t="s">
        <v>348</v>
      </c>
      <c r="F57" s="97">
        <v>69</v>
      </c>
      <c r="G57" s="101">
        <f t="shared" si="6"/>
        <v>0.3787462948732023</v>
      </c>
    </row>
    <row r="58" spans="1:7" ht="12.75">
      <c r="A58" s="4" t="s">
        <v>345</v>
      </c>
      <c r="B58" s="120">
        <v>83.4</v>
      </c>
      <c r="C58" s="37" t="s">
        <v>261</v>
      </c>
      <c r="E58" s="1" t="s">
        <v>349</v>
      </c>
      <c r="F58" s="97">
        <v>1182</v>
      </c>
      <c r="G58" s="101">
        <f t="shared" si="6"/>
        <v>6.4880887034800745</v>
      </c>
    </row>
    <row r="59" spans="1:7" ht="12.75">
      <c r="A59" s="4"/>
      <c r="B59" s="93" t="s">
        <v>250</v>
      </c>
      <c r="C59" s="10"/>
      <c r="E59" s="1" t="s">
        <v>350</v>
      </c>
      <c r="F59" s="97">
        <v>63</v>
      </c>
      <c r="G59" s="101">
        <f t="shared" si="6"/>
        <v>0.3458118344494456</v>
      </c>
    </row>
    <row r="60" spans="1:7" ht="12.75">
      <c r="A60" s="5" t="s">
        <v>351</v>
      </c>
      <c r="B60" s="93">
        <v>2868</v>
      </c>
      <c r="C60" s="33">
        <f>(B60/$B$60)*100</f>
        <v>100</v>
      </c>
      <c r="E60" s="1" t="s">
        <v>352</v>
      </c>
      <c r="F60" s="97">
        <v>249</v>
      </c>
      <c r="G60" s="101">
        <f t="shared" si="6"/>
        <v>1.366780107585904</v>
      </c>
    </row>
    <row r="61" spans="1:7" ht="12.75">
      <c r="A61" s="4" t="s">
        <v>340</v>
      </c>
      <c r="B61" s="97">
        <v>998</v>
      </c>
      <c r="C61" s="10">
        <f>(B61/$B$60)*100</f>
        <v>34.79776847977685</v>
      </c>
      <c r="E61" s="1" t="s">
        <v>353</v>
      </c>
      <c r="F61" s="97">
        <v>148</v>
      </c>
      <c r="G61" s="101">
        <f t="shared" si="6"/>
        <v>0.8123833571193326</v>
      </c>
    </row>
    <row r="62" spans="1:7" ht="12.75">
      <c r="A62" s="4"/>
      <c r="B62" s="93" t="s">
        <v>250</v>
      </c>
      <c r="C62" s="10"/>
      <c r="E62" s="1" t="s">
        <v>354</v>
      </c>
      <c r="F62" s="97">
        <v>349</v>
      </c>
      <c r="G62" s="101">
        <f t="shared" si="6"/>
        <v>1.9156877813151827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59</v>
      </c>
      <c r="G63" s="101">
        <f t="shared" si="6"/>
        <v>0.32385552750027446</v>
      </c>
    </row>
    <row r="64" spans="1:7" ht="12.75">
      <c r="A64" s="29" t="s">
        <v>357</v>
      </c>
      <c r="B64" s="93">
        <v>17066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10150</v>
      </c>
      <c r="C65" s="10">
        <f>(B65/$B$64)*100</f>
        <v>59.47497949138638</v>
      </c>
      <c r="E65" s="1" t="s">
        <v>359</v>
      </c>
      <c r="F65" s="97">
        <v>73</v>
      </c>
      <c r="G65" s="101">
        <f t="shared" si="6"/>
        <v>0.40070260182237344</v>
      </c>
    </row>
    <row r="66" spans="1:7" ht="12.75">
      <c r="A66" s="4" t="s">
        <v>257</v>
      </c>
      <c r="B66" s="97">
        <v>6715</v>
      </c>
      <c r="C66" s="10">
        <f aca="true" t="shared" si="7" ref="C66:C71">(B66/$B$64)*100</f>
        <v>39.34724012656744</v>
      </c>
      <c r="E66" s="1" t="s">
        <v>360</v>
      </c>
      <c r="F66" s="97">
        <v>162</v>
      </c>
      <c r="G66" s="101">
        <f t="shared" si="6"/>
        <v>0.8892304314414315</v>
      </c>
    </row>
    <row r="67" spans="1:7" ht="12.75">
      <c r="A67" s="4" t="s">
        <v>361</v>
      </c>
      <c r="B67" s="97">
        <v>3622</v>
      </c>
      <c r="C67" s="10">
        <f t="shared" si="7"/>
        <v>21.223485292394233</v>
      </c>
      <c r="E67" s="1" t="s">
        <v>362</v>
      </c>
      <c r="F67" s="97">
        <v>148</v>
      </c>
      <c r="G67" s="101">
        <f t="shared" si="6"/>
        <v>0.8123833571193326</v>
      </c>
    </row>
    <row r="68" spans="1:7" ht="12.75">
      <c r="A68" s="4" t="s">
        <v>363</v>
      </c>
      <c r="B68" s="97">
        <v>3093</v>
      </c>
      <c r="C68" s="10">
        <f t="shared" si="7"/>
        <v>18.12375483417321</v>
      </c>
      <c r="E68" s="1" t="s">
        <v>364</v>
      </c>
      <c r="F68" s="97">
        <v>453</v>
      </c>
      <c r="G68" s="101">
        <f t="shared" si="6"/>
        <v>2.486551761993633</v>
      </c>
    </row>
    <row r="69" spans="1:7" ht="12.75">
      <c r="A69" s="4" t="s">
        <v>365</v>
      </c>
      <c r="B69" s="97">
        <v>2457</v>
      </c>
      <c r="C69" s="10">
        <f t="shared" si="7"/>
        <v>14.397046759639048</v>
      </c>
      <c r="E69" s="1" t="s">
        <v>366</v>
      </c>
      <c r="F69" s="97">
        <v>73</v>
      </c>
      <c r="G69" s="101">
        <f t="shared" si="6"/>
        <v>0.40070260182237344</v>
      </c>
    </row>
    <row r="70" spans="1:7" ht="12.75">
      <c r="A70" s="4" t="s">
        <v>367</v>
      </c>
      <c r="B70" s="97">
        <v>636</v>
      </c>
      <c r="C70" s="10">
        <f t="shared" si="7"/>
        <v>3.7267080745341614</v>
      </c>
      <c r="E70" s="1" t="s">
        <v>368</v>
      </c>
      <c r="F70" s="97">
        <v>17</v>
      </c>
      <c r="G70" s="101">
        <f t="shared" si="6"/>
        <v>0.09331430453397738</v>
      </c>
    </row>
    <row r="71" spans="1:7" ht="12.75">
      <c r="A71" s="7" t="s">
        <v>258</v>
      </c>
      <c r="B71" s="103">
        <v>201</v>
      </c>
      <c r="C71" s="40">
        <f t="shared" si="7"/>
        <v>1.1777803820461736</v>
      </c>
      <c r="D71" s="41"/>
      <c r="E71" s="9" t="s">
        <v>369</v>
      </c>
      <c r="F71" s="103">
        <v>3079</v>
      </c>
      <c r="G71" s="104">
        <f t="shared" si="6"/>
        <v>16.900867274124494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14652</v>
      </c>
      <c r="C9" s="81">
        <f>(B9/$B$9)*100</f>
        <v>100</v>
      </c>
      <c r="D9" s="65"/>
      <c r="E9" s="79" t="s">
        <v>381</v>
      </c>
      <c r="F9" s="80">
        <v>7248</v>
      </c>
      <c r="G9" s="81">
        <f>(F9/$F$9)*100</f>
        <v>100</v>
      </c>
    </row>
    <row r="10" spans="1:7" ht="12.75">
      <c r="A10" s="82" t="s">
        <v>382</v>
      </c>
      <c r="B10" s="97">
        <v>9925</v>
      </c>
      <c r="C10" s="105">
        <f>(B10/$B$9)*100</f>
        <v>67.73819273819274</v>
      </c>
      <c r="D10" s="65"/>
      <c r="E10" s="78" t="s">
        <v>383</v>
      </c>
      <c r="F10" s="97">
        <v>292</v>
      </c>
      <c r="G10" s="105">
        <f aca="true" t="shared" si="0" ref="G10:G19">(F10/$F$9)*100</f>
        <v>4.028697571743929</v>
      </c>
    </row>
    <row r="11" spans="1:7" ht="12.75">
      <c r="A11" s="82" t="s">
        <v>384</v>
      </c>
      <c r="B11" s="97">
        <v>9925</v>
      </c>
      <c r="C11" s="105">
        <f aca="true" t="shared" si="1" ref="C11:C16">(B11/$B$9)*100</f>
        <v>67.73819273819274</v>
      </c>
      <c r="D11" s="65"/>
      <c r="E11" s="78" t="s">
        <v>385</v>
      </c>
      <c r="F11" s="97">
        <v>288</v>
      </c>
      <c r="G11" s="105">
        <f t="shared" si="0"/>
        <v>3.9735099337748347</v>
      </c>
    </row>
    <row r="12" spans="1:7" ht="12.75">
      <c r="A12" s="82" t="s">
        <v>386</v>
      </c>
      <c r="B12" s="97">
        <v>9636</v>
      </c>
      <c r="C12" s="105">
        <f>(B12/$B$9)*100</f>
        <v>65.76576576576578</v>
      </c>
      <c r="D12" s="65"/>
      <c r="E12" s="78" t="s">
        <v>387</v>
      </c>
      <c r="F12" s="97">
        <v>625</v>
      </c>
      <c r="G12" s="105">
        <f t="shared" si="0"/>
        <v>8.623068432671081</v>
      </c>
    </row>
    <row r="13" spans="1:7" ht="12.75">
      <c r="A13" s="82" t="s">
        <v>388</v>
      </c>
      <c r="B13" s="97">
        <v>289</v>
      </c>
      <c r="C13" s="105">
        <f>(B13/$B$9)*100</f>
        <v>1.9724269724269723</v>
      </c>
      <c r="D13" s="65"/>
      <c r="E13" s="78" t="s">
        <v>389</v>
      </c>
      <c r="F13" s="97">
        <v>730</v>
      </c>
      <c r="G13" s="105">
        <f t="shared" si="0"/>
        <v>10.071743929359824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1254</v>
      </c>
      <c r="G14" s="105">
        <f t="shared" si="0"/>
        <v>17.301324503311257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1680</v>
      </c>
      <c r="G15" s="105">
        <f t="shared" si="0"/>
        <v>23.178807947019866</v>
      </c>
    </row>
    <row r="16" spans="1:7" ht="12.75">
      <c r="A16" s="82" t="s">
        <v>67</v>
      </c>
      <c r="B16" s="97">
        <v>4727</v>
      </c>
      <c r="C16" s="105">
        <f t="shared" si="1"/>
        <v>32.26180726180726</v>
      </c>
      <c r="D16" s="65"/>
      <c r="E16" s="78" t="s">
        <v>68</v>
      </c>
      <c r="F16" s="97">
        <v>1116</v>
      </c>
      <c r="G16" s="105">
        <f t="shared" si="0"/>
        <v>15.397350993377485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862</v>
      </c>
      <c r="G17" s="105">
        <f t="shared" si="0"/>
        <v>11.892935982339955</v>
      </c>
    </row>
    <row r="18" spans="1:7" ht="12.75">
      <c r="A18" s="77" t="s">
        <v>70</v>
      </c>
      <c r="B18" s="80">
        <v>7781</v>
      </c>
      <c r="C18" s="81">
        <f>(B18/$B$18)*100</f>
        <v>100</v>
      </c>
      <c r="D18" s="65"/>
      <c r="E18" s="78" t="s">
        <v>170</v>
      </c>
      <c r="F18" s="97">
        <v>215</v>
      </c>
      <c r="G18" s="105">
        <f t="shared" si="0"/>
        <v>2.966335540838852</v>
      </c>
    </row>
    <row r="19" spans="1:9" ht="12.75">
      <c r="A19" s="82" t="s">
        <v>382</v>
      </c>
      <c r="B19" s="97">
        <v>4640</v>
      </c>
      <c r="C19" s="105">
        <f>(B19/$B$18)*100</f>
        <v>59.632437989975585</v>
      </c>
      <c r="D19" s="65"/>
      <c r="E19" s="78" t="s">
        <v>169</v>
      </c>
      <c r="F19" s="98">
        <v>186</v>
      </c>
      <c r="G19" s="105">
        <f t="shared" si="0"/>
        <v>2.566225165562914</v>
      </c>
      <c r="I19" s="118"/>
    </row>
    <row r="20" spans="1:7" ht="12.75">
      <c r="A20" s="82" t="s">
        <v>384</v>
      </c>
      <c r="B20" s="97">
        <v>4640</v>
      </c>
      <c r="C20" s="105">
        <f>(B20/$B$18)*100</f>
        <v>59.632437989975585</v>
      </c>
      <c r="D20" s="65"/>
      <c r="E20" s="78" t="s">
        <v>71</v>
      </c>
      <c r="F20" s="97">
        <v>55340</v>
      </c>
      <c r="G20" s="112" t="s">
        <v>261</v>
      </c>
    </row>
    <row r="21" spans="1:7" ht="12.75">
      <c r="A21" s="82" t="s">
        <v>386</v>
      </c>
      <c r="B21" s="97">
        <v>4504</v>
      </c>
      <c r="C21" s="105">
        <f>(B21/$B$18)*100</f>
        <v>57.88459066957975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5875</v>
      </c>
      <c r="G22" s="105">
        <f>(F22/$F$9)*100</f>
        <v>81.05684326710816</v>
      </c>
    </row>
    <row r="23" spans="1:7" ht="12.75">
      <c r="A23" s="77" t="s">
        <v>73</v>
      </c>
      <c r="B23" s="80">
        <v>1435</v>
      </c>
      <c r="C23" s="81">
        <f>(B23/$B$23)*100</f>
        <v>100</v>
      </c>
      <c r="D23" s="65"/>
      <c r="E23" s="78" t="s">
        <v>74</v>
      </c>
      <c r="F23" s="97">
        <v>67217</v>
      </c>
      <c r="G23" s="112" t="s">
        <v>261</v>
      </c>
    </row>
    <row r="24" spans="1:7" ht="12.75">
      <c r="A24" s="82" t="s">
        <v>75</v>
      </c>
      <c r="B24" s="97">
        <v>850</v>
      </c>
      <c r="C24" s="105">
        <f>(B24/$B$23)*100</f>
        <v>59.23344947735192</v>
      </c>
      <c r="D24" s="65"/>
      <c r="E24" s="78" t="s">
        <v>76</v>
      </c>
      <c r="F24" s="97">
        <v>2140</v>
      </c>
      <c r="G24" s="105">
        <f>(F24/$F$9)*100</f>
        <v>29.525386313465784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155</v>
      </c>
      <c r="G26" s="105">
        <f>(F26/$F$9)*100</f>
        <v>2.1385209713024285</v>
      </c>
    </row>
    <row r="27" spans="1:7" ht="12.75">
      <c r="A27" s="77" t="s">
        <v>85</v>
      </c>
      <c r="B27" s="80">
        <v>9450</v>
      </c>
      <c r="C27" s="81">
        <f>(B27/$B$27)*100</f>
        <v>100</v>
      </c>
      <c r="D27" s="65"/>
      <c r="E27" s="78" t="s">
        <v>78</v>
      </c>
      <c r="F27" s="98">
        <v>9030</v>
      </c>
      <c r="G27" s="112" t="s">
        <v>261</v>
      </c>
    </row>
    <row r="28" spans="1:7" ht="12.75">
      <c r="A28" s="82" t="s">
        <v>86</v>
      </c>
      <c r="B28" s="97">
        <v>7843</v>
      </c>
      <c r="C28" s="105">
        <f aca="true" t="shared" si="2" ref="C28:C33">(B28/$B$27)*100</f>
        <v>82.994708994709</v>
      </c>
      <c r="D28" s="65"/>
      <c r="E28" s="78" t="s">
        <v>79</v>
      </c>
      <c r="F28" s="97">
        <v>59</v>
      </c>
      <c r="G28" s="105">
        <f>(F28/$F$9)*100</f>
        <v>0.8140176600441501</v>
      </c>
    </row>
    <row r="29" spans="1:7" ht="12.75">
      <c r="A29" s="82" t="s">
        <v>87</v>
      </c>
      <c r="B29" s="97">
        <v>848</v>
      </c>
      <c r="C29" s="105">
        <f t="shared" si="2"/>
        <v>8.973544973544973</v>
      </c>
      <c r="D29" s="65"/>
      <c r="E29" s="78" t="s">
        <v>80</v>
      </c>
      <c r="F29" s="97">
        <v>6391</v>
      </c>
      <c r="G29" s="112" t="s">
        <v>261</v>
      </c>
    </row>
    <row r="30" spans="1:7" ht="12.75">
      <c r="A30" s="82" t="s">
        <v>88</v>
      </c>
      <c r="B30" s="97">
        <v>325</v>
      </c>
      <c r="C30" s="105">
        <f t="shared" si="2"/>
        <v>3.439153439153439</v>
      </c>
      <c r="D30" s="65"/>
      <c r="E30" s="78" t="s">
        <v>81</v>
      </c>
      <c r="F30" s="97">
        <v>1199</v>
      </c>
      <c r="G30" s="105">
        <f>(F30/$F$9)*100</f>
        <v>16.542494481236204</v>
      </c>
    </row>
    <row r="31" spans="1:7" ht="12.75">
      <c r="A31" s="82" t="s">
        <v>115</v>
      </c>
      <c r="B31" s="97">
        <v>130</v>
      </c>
      <c r="C31" s="105">
        <f t="shared" si="2"/>
        <v>1.3756613756613756</v>
      </c>
      <c r="D31" s="65"/>
      <c r="E31" s="78" t="s">
        <v>82</v>
      </c>
      <c r="F31" s="97">
        <v>11595</v>
      </c>
      <c r="G31" s="112" t="s">
        <v>261</v>
      </c>
    </row>
    <row r="32" spans="1:7" ht="12.75">
      <c r="A32" s="82" t="s">
        <v>89</v>
      </c>
      <c r="B32" s="97">
        <v>56</v>
      </c>
      <c r="C32" s="105">
        <f t="shared" si="2"/>
        <v>0.5925925925925926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248</v>
      </c>
      <c r="C33" s="105">
        <f t="shared" si="2"/>
        <v>2.624338624338624</v>
      </c>
      <c r="D33" s="65"/>
      <c r="E33" s="79" t="s">
        <v>84</v>
      </c>
      <c r="F33" s="80">
        <v>4937</v>
      </c>
      <c r="G33" s="81">
        <f>(F33/$F$33)*100</f>
        <v>100</v>
      </c>
    </row>
    <row r="34" spans="1:7" ht="12.75">
      <c r="A34" s="82" t="s">
        <v>91</v>
      </c>
      <c r="B34" s="109">
        <v>23.8</v>
      </c>
      <c r="C34" s="112" t="s">
        <v>261</v>
      </c>
      <c r="D34" s="65"/>
      <c r="E34" s="78" t="s">
        <v>383</v>
      </c>
      <c r="F34" s="97">
        <v>113</v>
      </c>
      <c r="G34" s="105">
        <f aca="true" t="shared" si="3" ref="G34:G43">(F34/$F$33)*100</f>
        <v>2.288839376139356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117</v>
      </c>
      <c r="G35" s="105">
        <f t="shared" si="3"/>
        <v>2.3698602390115453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248</v>
      </c>
      <c r="G36" s="105">
        <f t="shared" si="3"/>
        <v>5.023293498075755</v>
      </c>
    </row>
    <row r="37" spans="1:7" ht="12.75">
      <c r="A37" s="77" t="s">
        <v>94</v>
      </c>
      <c r="B37" s="80">
        <v>9636</v>
      </c>
      <c r="C37" s="81">
        <f>(B37/$B$37)*100</f>
        <v>100</v>
      </c>
      <c r="D37" s="65"/>
      <c r="E37" s="78" t="s">
        <v>389</v>
      </c>
      <c r="F37" s="97">
        <v>444</v>
      </c>
      <c r="G37" s="105">
        <f t="shared" si="3"/>
        <v>8.993315778813045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831</v>
      </c>
      <c r="G38" s="105">
        <f t="shared" si="3"/>
        <v>16.832084261697386</v>
      </c>
    </row>
    <row r="39" spans="1:7" ht="12.75">
      <c r="A39" s="82" t="s">
        <v>97</v>
      </c>
      <c r="B39" s="98">
        <v>3462</v>
      </c>
      <c r="C39" s="105">
        <f>(B39/$B$37)*100</f>
        <v>35.92777085927771</v>
      </c>
      <c r="D39" s="65"/>
      <c r="E39" s="78" t="s">
        <v>393</v>
      </c>
      <c r="F39" s="97">
        <v>1186</v>
      </c>
      <c r="G39" s="105">
        <f t="shared" si="3"/>
        <v>24.022685841604215</v>
      </c>
    </row>
    <row r="40" spans="1:7" ht="12.75">
      <c r="A40" s="82" t="s">
        <v>98</v>
      </c>
      <c r="B40" s="98">
        <v>1387</v>
      </c>
      <c r="C40" s="105">
        <f>(B40/$B$37)*100</f>
        <v>14.393939393939394</v>
      </c>
      <c r="D40" s="65"/>
      <c r="E40" s="78" t="s">
        <v>68</v>
      </c>
      <c r="F40" s="97">
        <v>960</v>
      </c>
      <c r="G40" s="105">
        <f t="shared" si="3"/>
        <v>19.4450070893255</v>
      </c>
    </row>
    <row r="41" spans="1:7" ht="12.75">
      <c r="A41" s="82" t="s">
        <v>100</v>
      </c>
      <c r="B41" s="98">
        <v>3090</v>
      </c>
      <c r="C41" s="105">
        <f>(B41/$B$37)*100</f>
        <v>32.06724782067248</v>
      </c>
      <c r="D41" s="65"/>
      <c r="E41" s="78" t="s">
        <v>69</v>
      </c>
      <c r="F41" s="97">
        <v>723</v>
      </c>
      <c r="G41" s="105">
        <f t="shared" si="3"/>
        <v>14.644520964148269</v>
      </c>
    </row>
    <row r="42" spans="1:7" ht="12.75">
      <c r="A42" s="82" t="s">
        <v>260</v>
      </c>
      <c r="B42" s="98">
        <v>13</v>
      </c>
      <c r="C42" s="105">
        <f>(B42/$B$37)*100</f>
        <v>0.13491075134910752</v>
      </c>
      <c r="D42" s="65"/>
      <c r="E42" s="78" t="s">
        <v>170</v>
      </c>
      <c r="F42" s="97">
        <v>129</v>
      </c>
      <c r="G42" s="105">
        <f t="shared" si="3"/>
        <v>2.6129228276281142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186</v>
      </c>
      <c r="G43" s="105">
        <f t="shared" si="3"/>
        <v>3.767470123556816</v>
      </c>
    </row>
    <row r="44" spans="1:7" ht="12.75">
      <c r="A44" s="82" t="s">
        <v>291</v>
      </c>
      <c r="B44" s="98">
        <v>826</v>
      </c>
      <c r="C44" s="105">
        <f>(B44/$B$37)*100</f>
        <v>8.572021585720217</v>
      </c>
      <c r="D44" s="65"/>
      <c r="E44" s="78" t="s">
        <v>93</v>
      </c>
      <c r="F44" s="97">
        <v>65451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858</v>
      </c>
      <c r="C46" s="105">
        <f>(B46/$B$37)*100</f>
        <v>8.904109589041095</v>
      </c>
      <c r="D46" s="65"/>
      <c r="E46" s="78" t="s">
        <v>96</v>
      </c>
      <c r="F46" s="97">
        <v>26551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46270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0.1141552511415525</v>
      </c>
      <c r="D49" s="87"/>
      <c r="E49" s="88" t="s">
        <v>102</v>
      </c>
      <c r="F49" s="113">
        <v>33277</v>
      </c>
      <c r="G49" s="114" t="s">
        <v>261</v>
      </c>
    </row>
    <row r="50" spans="1:7" ht="13.5" thickTop="1">
      <c r="A50" s="82" t="s">
        <v>116</v>
      </c>
      <c r="B50" s="98">
        <v>676</v>
      </c>
      <c r="C50" s="105">
        <f t="shared" si="4"/>
        <v>7.01535907015359</v>
      </c>
      <c r="D50" s="65"/>
      <c r="E50" s="78"/>
      <c r="F50" s="86"/>
      <c r="G50" s="85"/>
    </row>
    <row r="51" spans="1:7" ht="12.75">
      <c r="A51" s="82" t="s">
        <v>117</v>
      </c>
      <c r="B51" s="98">
        <v>1128</v>
      </c>
      <c r="C51" s="105">
        <f t="shared" si="4"/>
        <v>11.70610211706102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494</v>
      </c>
      <c r="C52" s="105">
        <f t="shared" si="4"/>
        <v>5.126608551266085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1184</v>
      </c>
      <c r="C53" s="105">
        <f t="shared" si="4"/>
        <v>12.287256122872561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468</v>
      </c>
      <c r="C54" s="105">
        <f t="shared" si="4"/>
        <v>4.85678704856787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365</v>
      </c>
      <c r="C55" s="105">
        <f t="shared" si="4"/>
        <v>3.787878787878788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746</v>
      </c>
      <c r="C57" s="105">
        <f>(B57/$B$37)*100</f>
        <v>7.741801577418015</v>
      </c>
      <c r="D57" s="65"/>
      <c r="E57" s="79" t="s">
        <v>84</v>
      </c>
      <c r="F57" s="80">
        <v>128</v>
      </c>
      <c r="G57" s="105">
        <f>(F57/L57)*100</f>
        <v>2.592667611910067</v>
      </c>
      <c r="H57" s="79" t="s">
        <v>84</v>
      </c>
      <c r="L57" s="15">
        <v>4937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101</v>
      </c>
      <c r="G58" s="105">
        <f>(F58/L58)*100</f>
        <v>4.43956043956044</v>
      </c>
      <c r="H58" s="78" t="s">
        <v>118</v>
      </c>
      <c r="L58" s="15">
        <v>2275</v>
      </c>
    </row>
    <row r="59" spans="1:12" ht="12.75">
      <c r="A59" s="82" t="s">
        <v>112</v>
      </c>
      <c r="B59" s="98">
        <v>1094</v>
      </c>
      <c r="C59" s="105">
        <f>(B59/$B$37)*100</f>
        <v>11.353258613532587</v>
      </c>
      <c r="D59" s="65"/>
      <c r="E59" s="78" t="s">
        <v>120</v>
      </c>
      <c r="F59" s="97">
        <v>46</v>
      </c>
      <c r="G59" s="105">
        <f>(F59/L59)*100</f>
        <v>4.6938775510204085</v>
      </c>
      <c r="H59" s="78" t="s">
        <v>120</v>
      </c>
      <c r="L59" s="15">
        <v>980</v>
      </c>
    </row>
    <row r="60" spans="1:7" ht="12.75">
      <c r="A60" s="82" t="s">
        <v>113</v>
      </c>
      <c r="B60" s="98">
        <v>1987</v>
      </c>
      <c r="C60" s="105">
        <f>(B60/$B$37)*100</f>
        <v>20.620589456205895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622</v>
      </c>
      <c r="C62" s="105">
        <f>(B62/$B$37)*100</f>
        <v>6.454960564549605</v>
      </c>
      <c r="D62" s="65"/>
      <c r="E62" s="79" t="s">
        <v>123</v>
      </c>
      <c r="F62" s="80">
        <v>56</v>
      </c>
      <c r="G62" s="105">
        <f>(F62/L62)*100</f>
        <v>7.142857142857142</v>
      </c>
      <c r="H62" s="79" t="s">
        <v>394</v>
      </c>
      <c r="L62" s="15">
        <v>784</v>
      </c>
    </row>
    <row r="63" spans="1:12" ht="12.75">
      <c r="A63" s="61" t="s">
        <v>293</v>
      </c>
      <c r="B63" s="98">
        <v>483</v>
      </c>
      <c r="C63" s="105">
        <f>(B63/$B$37)*100</f>
        <v>5.012453300124533</v>
      </c>
      <c r="D63" s="65"/>
      <c r="E63" s="78" t="s">
        <v>118</v>
      </c>
      <c r="F63" s="97">
        <v>50</v>
      </c>
      <c r="G63" s="105">
        <f>(F63/L63)*100</f>
        <v>15.060240963855422</v>
      </c>
      <c r="H63" s="78" t="s">
        <v>118</v>
      </c>
      <c r="L63" s="15">
        <v>332</v>
      </c>
    </row>
    <row r="64" spans="1:12" ht="12.75">
      <c r="A64" s="82" t="s">
        <v>114</v>
      </c>
      <c r="B64" s="98">
        <v>378</v>
      </c>
      <c r="C64" s="105">
        <f>(B64/$B$37)*100</f>
        <v>3.922789539227895</v>
      </c>
      <c r="D64" s="65"/>
      <c r="E64" s="78" t="s">
        <v>120</v>
      </c>
      <c r="F64" s="97">
        <v>38</v>
      </c>
      <c r="G64" s="105">
        <f>(F64/L64)*100</f>
        <v>46.913580246913575</v>
      </c>
      <c r="H64" s="78" t="s">
        <v>120</v>
      </c>
      <c r="L64" s="15">
        <v>81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619</v>
      </c>
      <c r="G66" s="105">
        <f aca="true" t="shared" si="5" ref="G66:G71">(F66/L66)*100</f>
        <v>3.399417870283925</v>
      </c>
      <c r="H66" s="79" t="s">
        <v>124</v>
      </c>
      <c r="L66" s="15">
        <v>18209</v>
      </c>
    </row>
    <row r="67" spans="1:12" ht="12.75">
      <c r="A67" s="82" t="s">
        <v>126</v>
      </c>
      <c r="B67" s="97">
        <v>7655</v>
      </c>
      <c r="C67" s="105">
        <f>(B67/$B$37)*100</f>
        <v>79.44167704441676</v>
      </c>
      <c r="D67" s="65"/>
      <c r="E67" s="78" t="s">
        <v>262</v>
      </c>
      <c r="F67" s="97">
        <v>461</v>
      </c>
      <c r="G67" s="105">
        <f t="shared" si="5"/>
        <v>3.230553608969867</v>
      </c>
      <c r="H67" s="78" t="s">
        <v>262</v>
      </c>
      <c r="L67" s="15">
        <v>14270</v>
      </c>
    </row>
    <row r="68" spans="1:12" ht="12.75">
      <c r="A68" s="82" t="s">
        <v>128</v>
      </c>
      <c r="B68" s="97">
        <v>1364</v>
      </c>
      <c r="C68" s="105">
        <f>(B68/$B$37)*100</f>
        <v>14.15525114155251</v>
      </c>
      <c r="D68" s="65"/>
      <c r="E68" s="78" t="s">
        <v>127</v>
      </c>
      <c r="F68" s="97">
        <v>154</v>
      </c>
      <c r="G68" s="105">
        <f t="shared" si="5"/>
        <v>5.369595536959554</v>
      </c>
      <c r="H68" s="78" t="s">
        <v>127</v>
      </c>
      <c r="L68" s="15">
        <v>2868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158</v>
      </c>
      <c r="G69" s="105">
        <f t="shared" si="5"/>
        <v>4.018311291963377</v>
      </c>
      <c r="H69" s="78" t="s">
        <v>129</v>
      </c>
      <c r="L69" s="15">
        <v>3932</v>
      </c>
    </row>
    <row r="70" spans="1:12" ht="12.75">
      <c r="A70" s="82" t="s">
        <v>376</v>
      </c>
      <c r="B70" s="97">
        <v>574</v>
      </c>
      <c r="C70" s="105">
        <f>(B70/$B$37)*100</f>
        <v>5.956828559568286</v>
      </c>
      <c r="D70" s="65"/>
      <c r="E70" s="78" t="s">
        <v>130</v>
      </c>
      <c r="F70" s="97">
        <v>112</v>
      </c>
      <c r="G70" s="105">
        <f t="shared" si="5"/>
        <v>4.018658055256549</v>
      </c>
      <c r="H70" s="78" t="s">
        <v>130</v>
      </c>
      <c r="L70" s="15">
        <v>2787</v>
      </c>
    </row>
    <row r="71" spans="1:12" ht="13.5" thickBot="1">
      <c r="A71" s="90" t="s">
        <v>371</v>
      </c>
      <c r="B71" s="110">
        <v>43</v>
      </c>
      <c r="C71" s="111">
        <f>(B71/$B$37)*100</f>
        <v>0.4462432544624325</v>
      </c>
      <c r="D71" s="91"/>
      <c r="E71" s="92" t="s">
        <v>131</v>
      </c>
      <c r="F71" s="110">
        <v>224</v>
      </c>
      <c r="G71" s="119">
        <f t="shared" si="5"/>
        <v>7.242159715486583</v>
      </c>
      <c r="H71" s="92" t="s">
        <v>131</v>
      </c>
      <c r="L71" s="15">
        <v>3093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7419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7260</v>
      </c>
      <c r="G9" s="81">
        <f>(F9/$F$9)*100</f>
        <v>100</v>
      </c>
      <c r="I9" s="53"/>
    </row>
    <row r="10" spans="1:7" ht="12.75">
      <c r="A10" s="36" t="s">
        <v>137</v>
      </c>
      <c r="B10" s="97">
        <v>3780</v>
      </c>
      <c r="C10" s="105">
        <f aca="true" t="shared" si="0" ref="C10:C18">(B10/$B$8)*100</f>
        <v>50.9502628386575</v>
      </c>
      <c r="E10" s="32" t="s">
        <v>138</v>
      </c>
      <c r="F10" s="97">
        <v>7133</v>
      </c>
      <c r="G10" s="105">
        <f>(F10/$F$9)*100</f>
        <v>98.25068870523415</v>
      </c>
    </row>
    <row r="11" spans="1:7" ht="12.75">
      <c r="A11" s="36" t="s">
        <v>139</v>
      </c>
      <c r="B11" s="97">
        <v>229</v>
      </c>
      <c r="C11" s="105">
        <f t="shared" si="0"/>
        <v>3.0866693624477692</v>
      </c>
      <c r="E11" s="32" t="s">
        <v>140</v>
      </c>
      <c r="F11" s="97">
        <v>84</v>
      </c>
      <c r="G11" s="105">
        <f>(F11/$F$9)*100</f>
        <v>1.1570247933884297</v>
      </c>
    </row>
    <row r="12" spans="1:7" ht="12.75">
      <c r="A12" s="36" t="s">
        <v>141</v>
      </c>
      <c r="B12" s="97">
        <v>2561</v>
      </c>
      <c r="C12" s="105">
        <f t="shared" si="0"/>
        <v>34.5194770184661</v>
      </c>
      <c r="E12" s="32" t="s">
        <v>142</v>
      </c>
      <c r="F12" s="97">
        <v>43</v>
      </c>
      <c r="G12" s="105">
        <f>(F12/$F$9)*100</f>
        <v>0.5922865013774105</v>
      </c>
    </row>
    <row r="13" spans="1:7" ht="12.75">
      <c r="A13" s="36" t="s">
        <v>143</v>
      </c>
      <c r="B13" s="97">
        <v>269</v>
      </c>
      <c r="C13" s="105">
        <f t="shared" si="0"/>
        <v>3.6258255829626633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100</v>
      </c>
      <c r="C14" s="105">
        <f t="shared" si="0"/>
        <v>1.3478905512872354</v>
      </c>
      <c r="E14" s="42" t="s">
        <v>145</v>
      </c>
      <c r="F14" s="80">
        <v>3512</v>
      </c>
      <c r="G14" s="81">
        <f>(F14/$F$14)*100</f>
        <v>100</v>
      </c>
    </row>
    <row r="15" spans="1:7" ht="12.75">
      <c r="A15" s="36" t="s">
        <v>146</v>
      </c>
      <c r="B15" s="97">
        <v>117</v>
      </c>
      <c r="C15" s="105">
        <f t="shared" si="0"/>
        <v>1.5770319450060657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339</v>
      </c>
      <c r="C16" s="105">
        <f t="shared" si="0"/>
        <v>4.5693489688637285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24</v>
      </c>
      <c r="C17" s="105">
        <f t="shared" si="0"/>
        <v>0.3234937323089365</v>
      </c>
      <c r="E17" s="1" t="s">
        <v>151</v>
      </c>
      <c r="F17" s="97">
        <v>6</v>
      </c>
      <c r="G17" s="105">
        <f aca="true" t="shared" si="1" ref="G17:G23">(F17/$F$14)*100</f>
        <v>0.17084282460136674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299</v>
      </c>
      <c r="G18" s="105">
        <f t="shared" si="1"/>
        <v>8.513667425968109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1487</v>
      </c>
      <c r="G19" s="105">
        <f t="shared" si="1"/>
        <v>42.340546697038725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1182</v>
      </c>
      <c r="G20" s="105">
        <f t="shared" si="1"/>
        <v>33.65603644646925</v>
      </c>
    </row>
    <row r="21" spans="1:7" ht="12.75">
      <c r="A21" s="36" t="s">
        <v>156</v>
      </c>
      <c r="B21" s="98">
        <v>39</v>
      </c>
      <c r="C21" s="105">
        <f aca="true" t="shared" si="2" ref="C21:C28">(B21/$B$8)*100</f>
        <v>0.5256773150020219</v>
      </c>
      <c r="E21" s="1" t="s">
        <v>157</v>
      </c>
      <c r="F21" s="97">
        <v>498</v>
      </c>
      <c r="G21" s="105">
        <f t="shared" si="1"/>
        <v>14.17995444191344</v>
      </c>
    </row>
    <row r="22" spans="1:7" ht="12.75">
      <c r="A22" s="36" t="s">
        <v>158</v>
      </c>
      <c r="B22" s="98">
        <v>132</v>
      </c>
      <c r="C22" s="105">
        <f t="shared" si="2"/>
        <v>1.7792155276991506</v>
      </c>
      <c r="E22" s="1" t="s">
        <v>159</v>
      </c>
      <c r="F22" s="97">
        <v>40</v>
      </c>
      <c r="G22" s="105">
        <f t="shared" si="1"/>
        <v>1.1389521640091116</v>
      </c>
    </row>
    <row r="23" spans="1:7" ht="12.75">
      <c r="A23" s="36" t="s">
        <v>160</v>
      </c>
      <c r="B23" s="98">
        <v>95</v>
      </c>
      <c r="C23" s="105">
        <f t="shared" si="2"/>
        <v>1.2804960237228737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365</v>
      </c>
      <c r="C24" s="105">
        <f t="shared" si="2"/>
        <v>4.919800512198409</v>
      </c>
      <c r="E24" s="1" t="s">
        <v>163</v>
      </c>
      <c r="F24" s="97">
        <v>198600</v>
      </c>
      <c r="G24" s="112" t="s">
        <v>261</v>
      </c>
    </row>
    <row r="25" spans="1:7" ht="12.75">
      <c r="A25" s="36" t="s">
        <v>164</v>
      </c>
      <c r="B25" s="97">
        <v>474</v>
      </c>
      <c r="C25" s="105">
        <f t="shared" si="2"/>
        <v>6.389001213101496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790</v>
      </c>
      <c r="C26" s="105">
        <f t="shared" si="2"/>
        <v>10.64833535516916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2878</v>
      </c>
      <c r="C27" s="105">
        <f t="shared" si="2"/>
        <v>38.79229006604664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2646</v>
      </c>
      <c r="C28" s="105">
        <f t="shared" si="2"/>
        <v>35.66518398706025</v>
      </c>
      <c r="E28" s="32" t="s">
        <v>176</v>
      </c>
      <c r="F28" s="97">
        <v>2268</v>
      </c>
      <c r="G28" s="105">
        <f aca="true" t="shared" si="3" ref="G28:G35">(F28/$F$14)*100</f>
        <v>64.57858769931663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54</v>
      </c>
      <c r="C31" s="105">
        <f aca="true" t="shared" si="4" ref="C31:C39">(B31/$B$8)*100</f>
        <v>0.7278608976951072</v>
      </c>
      <c r="E31" s="32" t="s">
        <v>181</v>
      </c>
      <c r="F31" s="97">
        <v>27</v>
      </c>
      <c r="G31" s="105">
        <f t="shared" si="3"/>
        <v>0.7687927107061504</v>
      </c>
    </row>
    <row r="32" spans="1:7" ht="12.75">
      <c r="A32" s="36" t="s">
        <v>182</v>
      </c>
      <c r="B32" s="97">
        <v>61</v>
      </c>
      <c r="C32" s="105">
        <f t="shared" si="4"/>
        <v>0.8222132362852136</v>
      </c>
      <c r="E32" s="32" t="s">
        <v>183</v>
      </c>
      <c r="F32" s="97">
        <v>156</v>
      </c>
      <c r="G32" s="105">
        <f t="shared" si="3"/>
        <v>4.441913439635535</v>
      </c>
    </row>
    <row r="33" spans="1:7" ht="12.75">
      <c r="A33" s="36" t="s">
        <v>184</v>
      </c>
      <c r="B33" s="97">
        <v>608</v>
      </c>
      <c r="C33" s="105">
        <f t="shared" si="4"/>
        <v>8.19517455182639</v>
      </c>
      <c r="E33" s="32" t="s">
        <v>185</v>
      </c>
      <c r="F33" s="97">
        <v>762</v>
      </c>
      <c r="G33" s="105">
        <f t="shared" si="3"/>
        <v>21.697038724373577</v>
      </c>
    </row>
    <row r="34" spans="1:7" ht="12.75">
      <c r="A34" s="36" t="s">
        <v>186</v>
      </c>
      <c r="B34" s="97">
        <v>1240</v>
      </c>
      <c r="C34" s="105">
        <f t="shared" si="4"/>
        <v>16.71384283596172</v>
      </c>
      <c r="E34" s="32" t="s">
        <v>187</v>
      </c>
      <c r="F34" s="97">
        <v>753</v>
      </c>
      <c r="G34" s="105">
        <f t="shared" si="3"/>
        <v>21.440774487471526</v>
      </c>
    </row>
    <row r="35" spans="1:7" ht="12.75">
      <c r="A35" s="36" t="s">
        <v>188</v>
      </c>
      <c r="B35" s="97">
        <v>1507</v>
      </c>
      <c r="C35" s="105">
        <f t="shared" si="4"/>
        <v>20.312710607898637</v>
      </c>
      <c r="E35" s="32" t="s">
        <v>189</v>
      </c>
      <c r="F35" s="97">
        <v>570</v>
      </c>
      <c r="G35" s="105">
        <f t="shared" si="3"/>
        <v>16.23006833712984</v>
      </c>
    </row>
    <row r="36" spans="1:7" ht="12.75">
      <c r="A36" s="36" t="s">
        <v>190</v>
      </c>
      <c r="B36" s="97">
        <v>1531</v>
      </c>
      <c r="C36" s="105">
        <f t="shared" si="4"/>
        <v>20.636204340207577</v>
      </c>
      <c r="E36" s="32" t="s">
        <v>191</v>
      </c>
      <c r="F36" s="97">
        <v>1563</v>
      </c>
      <c r="G36" s="112" t="s">
        <v>261</v>
      </c>
    </row>
    <row r="37" spans="1:7" ht="12.75">
      <c r="A37" s="36" t="s">
        <v>192</v>
      </c>
      <c r="B37" s="97">
        <v>1153</v>
      </c>
      <c r="C37" s="105">
        <f t="shared" si="4"/>
        <v>15.541178056341826</v>
      </c>
      <c r="E37" s="32" t="s">
        <v>193</v>
      </c>
      <c r="F37" s="97">
        <v>1244</v>
      </c>
      <c r="G37" s="105">
        <f>(F37/$F$14)*100</f>
        <v>35.42141230068337</v>
      </c>
    </row>
    <row r="38" spans="1:7" ht="12.75">
      <c r="A38" s="36" t="s">
        <v>194</v>
      </c>
      <c r="B38" s="97">
        <v>692</v>
      </c>
      <c r="C38" s="105">
        <f t="shared" si="4"/>
        <v>9.327402614907669</v>
      </c>
      <c r="E38" s="32" t="s">
        <v>191</v>
      </c>
      <c r="F38" s="97">
        <v>549</v>
      </c>
      <c r="G38" s="112" t="s">
        <v>261</v>
      </c>
    </row>
    <row r="39" spans="1:7" ht="12.75">
      <c r="A39" s="36" t="s">
        <v>195</v>
      </c>
      <c r="B39" s="97">
        <v>573</v>
      </c>
      <c r="C39" s="105">
        <f t="shared" si="4"/>
        <v>7.72341285887586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7260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815</v>
      </c>
      <c r="G43" s="105">
        <f aca="true" t="shared" si="5" ref="G43:G48">(F43/$F$14)*100</f>
        <v>23.20615034168565</v>
      </c>
    </row>
    <row r="44" spans="1:7" ht="12.75">
      <c r="A44" s="36" t="s">
        <v>209</v>
      </c>
      <c r="B44" s="98">
        <v>1066</v>
      </c>
      <c r="C44" s="105">
        <f aca="true" t="shared" si="6" ref="C44:C49">(B44/$B$42)*100</f>
        <v>14.683195592286502</v>
      </c>
      <c r="E44" s="32" t="s">
        <v>210</v>
      </c>
      <c r="F44" s="97">
        <v>446</v>
      </c>
      <c r="G44" s="105">
        <f t="shared" si="5"/>
        <v>12.699316628701595</v>
      </c>
    </row>
    <row r="45" spans="1:7" ht="12.75">
      <c r="A45" s="36" t="s">
        <v>211</v>
      </c>
      <c r="B45" s="98">
        <v>2032</v>
      </c>
      <c r="C45" s="105">
        <f t="shared" si="6"/>
        <v>27.988980716253444</v>
      </c>
      <c r="E45" s="32" t="s">
        <v>212</v>
      </c>
      <c r="F45" s="97">
        <v>590</v>
      </c>
      <c r="G45" s="105">
        <f t="shared" si="5"/>
        <v>16.799544419134396</v>
      </c>
    </row>
    <row r="46" spans="1:7" ht="12.75">
      <c r="A46" s="36" t="s">
        <v>213</v>
      </c>
      <c r="B46" s="98">
        <v>1066</v>
      </c>
      <c r="C46" s="105">
        <f t="shared" si="6"/>
        <v>14.683195592286502</v>
      </c>
      <c r="E46" s="32" t="s">
        <v>214</v>
      </c>
      <c r="F46" s="97">
        <v>418</v>
      </c>
      <c r="G46" s="105">
        <f t="shared" si="5"/>
        <v>11.902050113895218</v>
      </c>
    </row>
    <row r="47" spans="1:7" ht="12.75">
      <c r="A47" s="36" t="s">
        <v>215</v>
      </c>
      <c r="B47" s="97">
        <v>1117</v>
      </c>
      <c r="C47" s="105">
        <f t="shared" si="6"/>
        <v>15.385674931129476</v>
      </c>
      <c r="E47" s="32" t="s">
        <v>216</v>
      </c>
      <c r="F47" s="97">
        <v>346</v>
      </c>
      <c r="G47" s="105">
        <f t="shared" si="5"/>
        <v>9.851936218678816</v>
      </c>
    </row>
    <row r="48" spans="1:7" ht="12.75">
      <c r="A48" s="36" t="s">
        <v>217</v>
      </c>
      <c r="B48" s="97">
        <v>773</v>
      </c>
      <c r="C48" s="105">
        <f t="shared" si="6"/>
        <v>10.647382920110193</v>
      </c>
      <c r="E48" s="32" t="s">
        <v>218</v>
      </c>
      <c r="F48" s="97">
        <v>856</v>
      </c>
      <c r="G48" s="105">
        <f t="shared" si="5"/>
        <v>24.373576309794988</v>
      </c>
    </row>
    <row r="49" spans="1:7" ht="12.75">
      <c r="A49" s="36" t="s">
        <v>219</v>
      </c>
      <c r="B49" s="97">
        <v>1206</v>
      </c>
      <c r="C49" s="105">
        <f t="shared" si="6"/>
        <v>16.611570247933884</v>
      </c>
      <c r="E49" s="32" t="s">
        <v>220</v>
      </c>
      <c r="F49" s="97">
        <v>41</v>
      </c>
      <c r="G49" s="105">
        <f>(F49/$F$14)*100</f>
        <v>1.1674259681093395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2524</v>
      </c>
      <c r="G51" s="81">
        <f>(F51/F$51)*100</f>
        <v>100</v>
      </c>
    </row>
    <row r="52" spans="1:7" ht="12.75">
      <c r="A52" s="4" t="s">
        <v>223</v>
      </c>
      <c r="B52" s="97">
        <v>380</v>
      </c>
      <c r="C52" s="105">
        <f>(B52/$B$42)*100</f>
        <v>5.234159779614325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2508</v>
      </c>
      <c r="C53" s="105">
        <f>(B53/$B$42)*100</f>
        <v>34.54545454545455</v>
      </c>
      <c r="E53" s="32" t="s">
        <v>226</v>
      </c>
      <c r="F53" s="97">
        <v>7</v>
      </c>
      <c r="G53" s="105">
        <f>(F53/F$51)*100</f>
        <v>0.277337559429477</v>
      </c>
    </row>
    <row r="54" spans="1:7" ht="12.75">
      <c r="A54" s="4" t="s">
        <v>227</v>
      </c>
      <c r="B54" s="97">
        <v>3260</v>
      </c>
      <c r="C54" s="105">
        <f>(B54/$B$42)*100</f>
        <v>44.90358126721763</v>
      </c>
      <c r="E54" s="32" t="s">
        <v>228</v>
      </c>
      <c r="F54" s="97">
        <v>24</v>
      </c>
      <c r="G54" s="105">
        <f aca="true" t="shared" si="7" ref="G54:G60">(F54/F$51)*100</f>
        <v>0.9508716323296356</v>
      </c>
    </row>
    <row r="55" spans="1:7" ht="12.75">
      <c r="A55" s="4" t="s">
        <v>229</v>
      </c>
      <c r="B55" s="97">
        <v>1112</v>
      </c>
      <c r="C55" s="105">
        <f>(B55/$B$42)*100</f>
        <v>15.3168044077135</v>
      </c>
      <c r="E55" s="32" t="s">
        <v>230</v>
      </c>
      <c r="F55" s="97">
        <v>43</v>
      </c>
      <c r="G55" s="105">
        <f t="shared" si="7"/>
        <v>1.7036450079239305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334</v>
      </c>
      <c r="G56" s="105">
        <f t="shared" si="7"/>
        <v>13.232963549920761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1094</v>
      </c>
      <c r="G57" s="105">
        <f t="shared" si="7"/>
        <v>43.34389857369255</v>
      </c>
    </row>
    <row r="58" spans="1:7" ht="12.75">
      <c r="A58" s="36" t="s">
        <v>234</v>
      </c>
      <c r="B58" s="97">
        <v>5662</v>
      </c>
      <c r="C58" s="105">
        <f aca="true" t="shared" si="8" ref="C58:C66">(B58/$B$42)*100</f>
        <v>77.98898071625344</v>
      </c>
      <c r="E58" s="32" t="s">
        <v>235</v>
      </c>
      <c r="F58" s="97">
        <v>783</v>
      </c>
      <c r="G58" s="105">
        <f t="shared" si="7"/>
        <v>31.022187004754358</v>
      </c>
    </row>
    <row r="59" spans="1:7" ht="12.75">
      <c r="A59" s="36" t="s">
        <v>236</v>
      </c>
      <c r="B59" s="97">
        <v>58</v>
      </c>
      <c r="C59" s="105">
        <f t="shared" si="8"/>
        <v>0.7988980716253443</v>
      </c>
      <c r="E59" s="32" t="s">
        <v>237</v>
      </c>
      <c r="F59" s="98">
        <v>115</v>
      </c>
      <c r="G59" s="105">
        <f t="shared" si="7"/>
        <v>4.556259904912837</v>
      </c>
    </row>
    <row r="60" spans="1:7" ht="12.75">
      <c r="A60" s="36" t="s">
        <v>238</v>
      </c>
      <c r="B60" s="97">
        <v>299</v>
      </c>
      <c r="C60" s="105">
        <f t="shared" si="8"/>
        <v>4.118457300275482</v>
      </c>
      <c r="E60" s="32" t="s">
        <v>239</v>
      </c>
      <c r="F60" s="97">
        <v>124</v>
      </c>
      <c r="G60" s="105">
        <f t="shared" si="7"/>
        <v>4.91283676703645</v>
      </c>
    </row>
    <row r="61" spans="1:7" ht="12.75">
      <c r="A61" s="36" t="s">
        <v>240</v>
      </c>
      <c r="B61" s="97">
        <v>1206</v>
      </c>
      <c r="C61" s="105">
        <f t="shared" si="8"/>
        <v>16.611570247933884</v>
      </c>
      <c r="E61" s="32" t="s">
        <v>163</v>
      </c>
      <c r="F61" s="97">
        <v>949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0.22038567493112945</v>
      </c>
      <c r="E65" s="32" t="s">
        <v>208</v>
      </c>
      <c r="F65" s="97">
        <v>416</v>
      </c>
      <c r="G65" s="105">
        <f aca="true" t="shared" si="9" ref="G65:G71">(F65/F$51)*100</f>
        <v>16.48177496038035</v>
      </c>
    </row>
    <row r="66" spans="1:7" ht="12.75">
      <c r="A66" s="36" t="s">
        <v>247</v>
      </c>
      <c r="B66" s="97">
        <v>19</v>
      </c>
      <c r="C66" s="105">
        <f t="shared" si="8"/>
        <v>0.26170798898071623</v>
      </c>
      <c r="E66" s="32" t="s">
        <v>210</v>
      </c>
      <c r="F66" s="97">
        <v>422</v>
      </c>
      <c r="G66" s="105">
        <f t="shared" si="9"/>
        <v>16.71949286846276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360</v>
      </c>
      <c r="G67" s="105">
        <f t="shared" si="9"/>
        <v>14.263074484944532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256</v>
      </c>
      <c r="G68" s="105">
        <f t="shared" si="9"/>
        <v>10.142630744849445</v>
      </c>
    </row>
    <row r="69" spans="1:7" ht="12.75">
      <c r="A69" s="36" t="s">
        <v>249</v>
      </c>
      <c r="B69" s="97">
        <v>15</v>
      </c>
      <c r="C69" s="105">
        <f>(B69/$B$42)*100</f>
        <v>0.2066115702479339</v>
      </c>
      <c r="E69" s="32" t="s">
        <v>216</v>
      </c>
      <c r="F69" s="97">
        <v>235</v>
      </c>
      <c r="G69" s="105">
        <f t="shared" si="9"/>
        <v>9.310618066561014</v>
      </c>
    </row>
    <row r="70" spans="1:7" ht="12.75">
      <c r="A70" s="36" t="s">
        <v>251</v>
      </c>
      <c r="B70" s="97">
        <v>10</v>
      </c>
      <c r="C70" s="105">
        <f>(B70/$B$42)*100</f>
        <v>0.13774104683195593</v>
      </c>
      <c r="E70" s="32" t="s">
        <v>218</v>
      </c>
      <c r="F70" s="97">
        <v>678</v>
      </c>
      <c r="G70" s="105">
        <f t="shared" si="9"/>
        <v>26.862123613312207</v>
      </c>
    </row>
    <row r="71" spans="1:7" ht="12.75">
      <c r="A71" s="54" t="s">
        <v>252</v>
      </c>
      <c r="B71" s="103">
        <v>47</v>
      </c>
      <c r="C71" s="115">
        <f>(B71/$B$42)*100</f>
        <v>0.6473829201101928</v>
      </c>
      <c r="D71" s="41"/>
      <c r="E71" s="44" t="s">
        <v>220</v>
      </c>
      <c r="F71" s="103">
        <v>157</v>
      </c>
      <c r="G71" s="115">
        <f t="shared" si="9"/>
        <v>6.220285261489699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2002-05-15T12:01:50Z</cp:lastPrinted>
  <dcterms:created xsi:type="dcterms:W3CDTF">2001-10-15T13:22:32Z</dcterms:created>
  <dcterms:modified xsi:type="dcterms:W3CDTF">2002-06-13T12:41:17Z</dcterms:modified>
  <cp:category/>
  <cp:version/>
  <cp:contentType/>
  <cp:contentStatus/>
</cp:coreProperties>
</file>