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externalReferences>
    <externalReference r:id="rId7"/>
  </externalReference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<sst xmlns="http://schemas.openxmlformats.org/spreadsheetml/2006/main" count="696" uniqueCount="437">
  <si>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</si>
  <si>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</si>
  <si>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</si>
  <si>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</si>
  <si>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</si>
  <si>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</si>
  <si>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</si>
  <si>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</si>
  <si>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</si>
  <si>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</si>
  <si>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</si>
  <si>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</si>
  <si>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</si>
  <si>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</si>
  <si>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</si>
  <si>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</si>
  <si>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</si>
  <si>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</si>
  <si>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</si>
  <si>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</si>
  <si>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</si>
  <si>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</si>
  <si>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</si>
  <si>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</si>
  <si>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</si>
  <si>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</si>
  <si>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</si>
  <si>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</si>
  <si>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</si>
  <si>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</si>
  <si>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</si>
  <si>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</si>
  <si>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</si>
  <si>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</si>
  <si>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</si>
  <si>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</si>
  <si>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</si>
  <si>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</si>
  <si>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</si>
  <si>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</si>
  <si>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</si>
  <si>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</si>
  <si>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</si>
  <si>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</si>
  <si>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</si>
  <si>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</si>
  <si>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</si>
  <si>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</si>
  <si>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</si>
  <si>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</si>
  <si>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</si>
  <si>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</si>
  <si>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</si>
  <si>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</si>
  <si>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</si>
  <si>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</si>
  <si>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</si>
  <si>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</si>
  <si>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</si>
  <si>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</si>
  <si>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</si>
  <si>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</si>
  <si>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</si>
  <si>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</si>
  <si>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</si>
  <si>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</si>
  <si>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</si>
  <si>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</si>
  <si>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</si>
  <si>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</si>
  <si>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</si>
  <si>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</si>
  <si>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</si>
  <si>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</si>
  <si>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</si>
  <si>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</si>
  <si>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</si>
  <si>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</si>
  <si>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</si>
  <si>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</si>
  <si>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</si>
  <si>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</si>
  <si>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</si>
  <si>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</si>
  <si>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</si>
  <si>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</si>
  <si>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</si>
  <si>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</si>
  <si>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</si>
  <si>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</si>
  <si>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</si>
  <si>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</si>
  <si>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</si>
  <si>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</si>
  <si>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</si>
  <si>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</si>
  <si>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</si>
  <si>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</si>
  <si>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</si>
  <si>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</si>
  <si>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</si>
  <si>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</si>
  <si>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</si>
  <si>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</si>
  <si>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</si>
  <si>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</si>
  <si>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</si>
  <si>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</si>
  <si>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</si>
  <si>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</si>
  <si>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</si>
  <si>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</si>
  <si>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</si>
  <si>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</si>
  <si>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</si>
  <si>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</si>
  <si>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</si>
  <si>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</si>
  <si>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</si>
  <si>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</si>
  <si>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</si>
  <si>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</si>
  <si>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</si>
  <si>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</si>
  <si>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</si>
  <si>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</si>
  <si>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</si>
  <si>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</si>
  <si>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</si>
  <si>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</si>
  <si>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</si>
  <si>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</si>
  <si>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</si>
  <si>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</si>
  <si>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</si>
  <si>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</si>
  <si>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</si>
  <si>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</si>
  <si>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</si>
  <si>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</si>
  <si>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</si>
  <si>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</si>
  <si>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</si>
  <si>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</si>
  <si>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</si>
  <si>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</si>
  <si>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</si>
  <si>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</si>
  <si>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</si>
  <si>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</si>
  <si>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</si>
  <si>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</si>
  <si>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</si>
  <si>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</si>
  <si>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</si>
  <si>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</si>
  <si>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</si>
  <si>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</si>
  <si>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</si>
  <si>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</si>
  <si>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</si>
  <si>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</si>
  <si>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</si>
  <si>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</si>
  <si>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</si>
  <si>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</si>
  <si>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</si>
  <si>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</si>
  <si>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</si>
  <si>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</si>
  <si>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</si>
  <si>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</si>
  <si>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</si>
  <si>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</si>
  <si>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</si>
  <si>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</si>
  <si>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</si>
  <si>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</si>
  <si>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</si>
  <si>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</si>
  <si>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</si>
  <si>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</si>
  <si>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</si>
  <si>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</si>
  <si>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</si>
  <si>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</si>
  <si>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</si>
  <si>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</si>
  <si>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</si>
  <si>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</si>
  <si>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</si>
  <si>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</si>
  <si>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</si>
  <si>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</si>
  <si>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</si>
  <si>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</si>
  <si>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</si>
  <si>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</si>
  <si>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</si>
  <si>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</si>
  <si>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</si>
  <si>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</si>
  <si>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</si>
  <si>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</si>
  <si>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</si>
  <si>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</si>
  <si>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</si>
  <si>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</si>
  <si>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</si>
  <si>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</si>
  <si>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</si>
  <si>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</si>
  <si>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</si>
  <si>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</si>
  <si>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</si>
  <si>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</si>
  <si>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</si>
  <si>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</si>
  <si>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</si>
  <si>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</si>
  <si>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</si>
  <si>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</si>
  <si>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</si>
  <si>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</si>
  <si>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</si>
  <si>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</si>
  <si>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</si>
  <si>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</si>
  <si>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</si>
  <si>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</si>
  <si>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</si>
  <si>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</si>
  <si>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</si>
  <si>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</si>
  <si>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</si>
  <si>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</si>
  <si>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</si>
  <si>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</si>
  <si>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</si>
  <si>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</si>
  <si>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</si>
  <si>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</si>
  <si>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</si>
  <si>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</si>
  <si>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</si>
  <si>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</si>
  <si>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</si>
  <si>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</si>
  <si>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</si>
  <si>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</si>
  <si>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</si>
  <si>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</si>
  <si>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</si>
  <si>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</si>
  <si>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</si>
  <si>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</si>
  <si>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</si>
  <si>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</si>
  <si>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</si>
  <si>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</si>
  <si>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</si>
  <si>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</si>
  <si>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</si>
  <si>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</si>
  <si>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</si>
  <si>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</si>
  <si>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</si>
  <si>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</si>
  <si>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</si>
  <si>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</si>
  <si>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</si>
  <si>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</si>
  <si>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</si>
  <si>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</si>
  <si>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</si>
  <si>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</si>
  <si>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</si>
  <si>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</si>
  <si>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</si>
  <si>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</si>
  <si>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</si>
  <si>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</si>
  <si>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</si>
  <si>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</si>
  <si>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</si>
  <si>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</si>
  <si>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</si>
  <si>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</si>
  <si>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</si>
  <si>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</si>
  <si>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</si>
  <si>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</si>
  <si>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</si>
  <si>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</si>
  <si>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</si>
  <si>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</si>
  <si>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</si>
  <si>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</si>
  <si>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</si>
  <si>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</si>
  <si>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</si>
  <si>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</si>
  <si>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</si>
  <si>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</si>
  <si>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</si>
  <si>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</si>
  <si>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</si>
  <si>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</si>
  <si>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</si>
  <si>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</si>
  <si>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</si>
  <si>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</si>
  <si>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</si>
  <si>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</si>
  <si>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</si>
  <si>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</si>
  <si>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</si>
  <si>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</si>
  <si>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</si>
  <si>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</si>
  <si>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</si>
  <si>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</si>
  <si>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</si>
  <si>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</si>
  <si>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</si>
  <si>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</si>
  <si>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</si>
  <si>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</si>
  <si>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</si>
  <si>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</si>
  <si>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</si>
  <si>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</si>
  <si>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</si>
  <si>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</si>
  <si>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</si>
  <si>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</si>
  <si>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</si>
  <si>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</si>
  <si>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</si>
  <si>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</si>
  <si>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</si>
  <si>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</si>
  <si>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</si>
  <si>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</si>
  <si>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</si>
  <si>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</si>
  <si>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</si>
  <si>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</si>
  <si>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</si>
  <si>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</si>
  <si>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</si>
  <si>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</si>
  <si>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</si>
  <si>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</si>
  <si>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</si>
  <si>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</si>
  <si>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</si>
  <si>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</si>
  <si>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</si>
  <si>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</si>
  <si>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</si>
  <si>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</si>
  <si>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</si>
  <si>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</si>
  <si>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</si>
  <si>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</si>
  <si>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</si>
  <si>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</si>
  <si>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</si>
  <si>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</si>
  <si>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</si>
  <si>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</si>
  <si>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</si>
  <si>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</si>
  <si>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</si>
  <si>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</si>
  <si>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</si>
  <si>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</si>
  <si>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</si>
  <si>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</si>
  <si>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</si>
  <si>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</si>
  <si>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</si>
  <si>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</si>
  <si>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</si>
  <si>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</si>
  <si>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</si>
  <si>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</si>
  <si>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</si>
  <si>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</si>
  <si>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</si>
  <si>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</si>
  <si>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</si>
  <si>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</si>
  <si>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</si>
  <si>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</si>
  <si>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Little Falls township, Passaic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</si>
  <si>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Little Falls township</t>
    </r>
    <r>
      <rPr>
        <b/>
        <sz val="12"/>
        <rFont val="Arial"/>
        <family val="2"/>
      </rPr>
      <t>, Passaic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</si>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</sst>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f3\dp_1,2,3,4_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ula"/>
      <sheetName val="DP1"/>
      <sheetName val="DP2"/>
      <sheetName val="DP3"/>
      <sheetName val="DP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3" customWidth="1"/>
    <col min="2" max="2" width="11.8515625" style="123" customWidth="1"/>
    <col min="3" max="3" width="9.140625" style="123" customWidth="1"/>
    <col min="4" max="4" width="0.71875" style="123" customWidth="1"/>
    <col min="5" max="5" width="45.7109375" style="123" customWidth="1"/>
    <col min="6" max="6" width="11.8515625" style="123" customWidth="1"/>
    <col min="7" max="7" width="8.421875" style="123" customWidth="1"/>
    <col min="8" max="16384" width="9.140625" style="123" customWidth="1"/>
  </cols>
  <sheetData>
    <row r="1" ht="15.75">
      <c r="A1" s="122" t="s">
        <v>397</v>
      </c>
    </row>
    <row r="2" ht="12.75">
      <c r="A2" s="124"/>
    </row>
    <row r="3" ht="13.5" thickBot="1">
      <c r="A3" s="123" t="s">
        <v>398</v>
      </c>
    </row>
    <row r="4" spans="1:7" ht="13.5" thickTop="1">
      <c r="A4" s="125"/>
      <c r="B4" s="126"/>
      <c r="C4" s="127"/>
      <c r="D4" s="128"/>
      <c r="E4" s="128"/>
      <c r="F4" s="129"/>
      <c r="G4" s="130"/>
    </row>
    <row r="5" spans="1:7" ht="12.75">
      <c r="A5" s="131" t="s">
        <v>253</v>
      </c>
      <c r="B5" s="132" t="s">
        <v>254</v>
      </c>
      <c r="C5" s="133" t="s">
        <v>255</v>
      </c>
      <c r="D5" s="134"/>
      <c r="E5" s="134" t="s">
        <v>253</v>
      </c>
      <c r="F5" s="132" t="s">
        <v>254</v>
      </c>
      <c r="G5" s="135" t="s">
        <v>255</v>
      </c>
    </row>
    <row r="6" spans="1:7" ht="12.75">
      <c r="A6" s="136"/>
      <c r="B6" s="137"/>
      <c r="C6" s="138"/>
      <c r="D6" s="139"/>
      <c r="E6" s="139"/>
      <c r="F6" s="137"/>
      <c r="G6" s="140"/>
    </row>
    <row r="7" spans="1:7" ht="12.75">
      <c r="A7" s="141" t="s">
        <v>399</v>
      </c>
      <c r="B7" s="142">
        <v>10855</v>
      </c>
      <c r="C7" s="143">
        <f>(B7/$B$7)*100</f>
        <v>100</v>
      </c>
      <c r="D7" s="144"/>
      <c r="E7" s="145" t="s">
        <v>400</v>
      </c>
      <c r="F7" s="146"/>
      <c r="G7" s="147"/>
    </row>
    <row r="8" spans="1:7" ht="12.75">
      <c r="A8" s="141" t="s">
        <v>401</v>
      </c>
      <c r="B8" s="148"/>
      <c r="C8" s="143"/>
      <c r="D8" s="144"/>
      <c r="E8" s="144" t="s">
        <v>399</v>
      </c>
      <c r="F8" s="142">
        <v>10855</v>
      </c>
      <c r="G8" s="149">
        <f aca="true" t="shared" si="0" ref="G8:G15">F8*100/F$8</f>
        <v>100</v>
      </c>
    </row>
    <row r="9" spans="1:7" ht="12.75">
      <c r="A9" s="150" t="s">
        <v>402</v>
      </c>
      <c r="B9" s="151">
        <v>5134</v>
      </c>
      <c r="C9" s="152">
        <f>(B9/$B$7)*100</f>
        <v>47.2961768770152</v>
      </c>
      <c r="D9" s="153"/>
      <c r="E9" s="153" t="s">
        <v>403</v>
      </c>
      <c r="F9" s="151">
        <v>579</v>
      </c>
      <c r="G9" s="154">
        <f t="shared" si="0"/>
        <v>5.333947489636112</v>
      </c>
    </row>
    <row r="10" spans="1:7" ht="12.75">
      <c r="A10" s="150" t="s">
        <v>404</v>
      </c>
      <c r="B10" s="151">
        <v>5721</v>
      </c>
      <c r="C10" s="152">
        <f>(B10/$B$7)*100</f>
        <v>52.703823122984794</v>
      </c>
      <c r="D10" s="153"/>
      <c r="E10" s="153" t="s">
        <v>405</v>
      </c>
      <c r="F10" s="151">
        <v>56</v>
      </c>
      <c r="G10" s="154">
        <f t="shared" si="0"/>
        <v>0.5158912943344081</v>
      </c>
    </row>
    <row r="11" spans="1:7" ht="12.75">
      <c r="A11" s="150"/>
      <c r="B11" s="151" t="s">
        <v>250</v>
      </c>
      <c r="C11" s="152"/>
      <c r="D11" s="153"/>
      <c r="E11" s="153" t="s">
        <v>406</v>
      </c>
      <c r="F11" s="151">
        <v>166</v>
      </c>
      <c r="G11" s="154">
        <f t="shared" si="0"/>
        <v>1.5292491939198527</v>
      </c>
    </row>
    <row r="12" spans="1:7" ht="12.75">
      <c r="A12" s="150" t="s">
        <v>407</v>
      </c>
      <c r="B12" s="151">
        <v>556</v>
      </c>
      <c r="C12" s="152">
        <f aca="true" t="shared" si="1" ref="C12:C24">B12*100/B$7</f>
        <v>5.122063565177338</v>
      </c>
      <c r="D12" s="153"/>
      <c r="E12" s="153" t="s">
        <v>408</v>
      </c>
      <c r="F12" s="151">
        <v>66</v>
      </c>
      <c r="G12" s="154">
        <f t="shared" si="0"/>
        <v>0.6080147397512667</v>
      </c>
    </row>
    <row r="13" spans="1:7" ht="12.75">
      <c r="A13" s="150" t="s">
        <v>409</v>
      </c>
      <c r="B13" s="151">
        <v>556</v>
      </c>
      <c r="C13" s="152">
        <f t="shared" si="1"/>
        <v>5.122063565177338</v>
      </c>
      <c r="D13" s="153"/>
      <c r="E13" s="153" t="s">
        <v>410</v>
      </c>
      <c r="F13" s="151">
        <v>291</v>
      </c>
      <c r="G13" s="154">
        <f t="shared" si="0"/>
        <v>2.680792261630585</v>
      </c>
    </row>
    <row r="14" spans="1:7" ht="12.75">
      <c r="A14" s="150" t="s">
        <v>411</v>
      </c>
      <c r="B14" s="151">
        <v>516</v>
      </c>
      <c r="C14" s="152">
        <f t="shared" si="1"/>
        <v>4.753569783509903</v>
      </c>
      <c r="D14" s="153"/>
      <c r="E14" s="153" t="s">
        <v>412</v>
      </c>
      <c r="F14" s="151">
        <v>10276</v>
      </c>
      <c r="G14" s="154">
        <f t="shared" si="0"/>
        <v>94.66605251036388</v>
      </c>
    </row>
    <row r="15" spans="1:7" ht="12.75">
      <c r="A15" s="150" t="s">
        <v>413</v>
      </c>
      <c r="B15" s="151">
        <v>534</v>
      </c>
      <c r="C15" s="152">
        <f t="shared" si="1"/>
        <v>4.919391985260249</v>
      </c>
      <c r="D15" s="153"/>
      <c r="E15" s="153" t="s">
        <v>414</v>
      </c>
      <c r="F15" s="151">
        <v>9593</v>
      </c>
      <c r="G15" s="154">
        <f t="shared" si="0"/>
        <v>88.37402118839245</v>
      </c>
    </row>
    <row r="16" spans="1:7" ht="12.75">
      <c r="A16" s="150" t="s">
        <v>415</v>
      </c>
      <c r="B16" s="151">
        <v>526</v>
      </c>
      <c r="C16" s="152">
        <f t="shared" si="1"/>
        <v>4.845693228926762</v>
      </c>
      <c r="D16" s="153"/>
      <c r="E16" s="153"/>
      <c r="F16" s="146" t="s">
        <v>250</v>
      </c>
      <c r="G16" s="147"/>
    </row>
    <row r="17" spans="1:7" ht="12.75">
      <c r="A17" s="150" t="s">
        <v>416</v>
      </c>
      <c r="B17" s="151">
        <v>1684</v>
      </c>
      <c r="C17" s="152">
        <f t="shared" si="1"/>
        <v>15.513588208198987</v>
      </c>
      <c r="D17" s="153"/>
      <c r="E17" s="144" t="s">
        <v>417</v>
      </c>
      <c r="F17" s="146" t="s">
        <v>250</v>
      </c>
      <c r="G17" s="147"/>
    </row>
    <row r="18" spans="1:7" ht="12.75">
      <c r="A18" s="150" t="s">
        <v>418</v>
      </c>
      <c r="B18" s="151">
        <v>1837</v>
      </c>
      <c r="C18" s="152">
        <f t="shared" si="1"/>
        <v>16.923076923076923</v>
      </c>
      <c r="D18" s="153"/>
      <c r="E18" s="144" t="s">
        <v>419</v>
      </c>
      <c r="F18" s="142">
        <v>10855</v>
      </c>
      <c r="G18" s="149">
        <v>100</v>
      </c>
    </row>
    <row r="19" spans="1:7" ht="12.75">
      <c r="A19" s="150" t="s">
        <v>420</v>
      </c>
      <c r="B19" s="151">
        <v>1556</v>
      </c>
      <c r="C19" s="152">
        <f t="shared" si="1"/>
        <v>14.334408106863197</v>
      </c>
      <c r="D19" s="153"/>
      <c r="E19" s="153" t="s">
        <v>421</v>
      </c>
      <c r="F19" s="151">
        <v>10854</v>
      </c>
      <c r="G19" s="154">
        <f aca="true" t="shared" si="2" ref="G19:G30">F19*100/F$18</f>
        <v>99.99078765545832</v>
      </c>
    </row>
    <row r="20" spans="1:7" ht="12.75">
      <c r="A20" s="150" t="s">
        <v>422</v>
      </c>
      <c r="B20" s="151">
        <v>588</v>
      </c>
      <c r="C20" s="152">
        <f t="shared" si="1"/>
        <v>5.416858590511285</v>
      </c>
      <c r="D20" s="153"/>
      <c r="E20" s="153" t="s">
        <v>423</v>
      </c>
      <c r="F20" s="151">
        <v>4687</v>
      </c>
      <c r="G20" s="154">
        <f t="shared" si="2"/>
        <v>43.17825886688162</v>
      </c>
    </row>
    <row r="21" spans="1:7" ht="12.75">
      <c r="A21" s="150" t="s">
        <v>424</v>
      </c>
      <c r="B21" s="151">
        <v>564</v>
      </c>
      <c r="C21" s="152">
        <f t="shared" si="1"/>
        <v>5.195762321510824</v>
      </c>
      <c r="D21" s="153"/>
      <c r="E21" s="153" t="s">
        <v>425</v>
      </c>
      <c r="F21" s="151">
        <v>2303</v>
      </c>
      <c r="G21" s="154">
        <f t="shared" si="2"/>
        <v>21.216029479502534</v>
      </c>
    </row>
    <row r="22" spans="1:7" ht="12.75">
      <c r="A22" s="150" t="s">
        <v>426</v>
      </c>
      <c r="B22" s="151">
        <v>979</v>
      </c>
      <c r="C22" s="152">
        <f t="shared" si="1"/>
        <v>9.018885306310455</v>
      </c>
      <c r="D22" s="153"/>
      <c r="E22" s="153" t="s">
        <v>427</v>
      </c>
      <c r="F22" s="151">
        <v>2907</v>
      </c>
      <c r="G22" s="154">
        <f t="shared" si="2"/>
        <v>26.780285582680794</v>
      </c>
    </row>
    <row r="23" spans="1:7" ht="12.75">
      <c r="A23" s="150" t="s">
        <v>428</v>
      </c>
      <c r="B23" s="151">
        <v>746</v>
      </c>
      <c r="C23" s="152">
        <f t="shared" si="1"/>
        <v>6.872409028097651</v>
      </c>
      <c r="D23" s="153"/>
      <c r="E23" s="153" t="s">
        <v>429</v>
      </c>
      <c r="F23" s="151">
        <v>1857</v>
      </c>
      <c r="G23" s="154">
        <f t="shared" si="2"/>
        <v>17.10732381391064</v>
      </c>
    </row>
    <row r="24" spans="1:7" ht="12.75">
      <c r="A24" s="150" t="s">
        <v>430</v>
      </c>
      <c r="B24" s="151">
        <v>213</v>
      </c>
      <c r="C24" s="152">
        <f t="shared" si="1"/>
        <v>1.962229387379088</v>
      </c>
      <c r="D24" s="153"/>
      <c r="E24" s="153" t="s">
        <v>431</v>
      </c>
      <c r="F24" s="151">
        <v>506</v>
      </c>
      <c r="G24" s="154">
        <f t="shared" si="2"/>
        <v>4.661446338093045</v>
      </c>
    </row>
    <row r="25" spans="1:7" ht="12.75">
      <c r="A25" s="150"/>
      <c r="B25" s="146" t="s">
        <v>250</v>
      </c>
      <c r="C25" s="155"/>
      <c r="D25" s="153"/>
      <c r="E25" s="153" t="s">
        <v>432</v>
      </c>
      <c r="F25" s="151">
        <v>98</v>
      </c>
      <c r="G25" s="154">
        <f t="shared" si="2"/>
        <v>0.9028097650852142</v>
      </c>
    </row>
    <row r="26" spans="1:7" ht="12.75">
      <c r="A26" s="150" t="s">
        <v>433</v>
      </c>
      <c r="B26" s="146">
        <v>40.6</v>
      </c>
      <c r="C26" s="156" t="s">
        <v>261</v>
      </c>
      <c r="D26" s="153"/>
      <c r="E26" s="157" t="s">
        <v>434</v>
      </c>
      <c r="F26" s="158">
        <v>451</v>
      </c>
      <c r="G26" s="154">
        <f t="shared" si="2"/>
        <v>4.154767388300322</v>
      </c>
    </row>
    <row r="27" spans="1:7" ht="12.75">
      <c r="A27" s="150"/>
      <c r="B27" s="146" t="s">
        <v>250</v>
      </c>
      <c r="C27" s="155"/>
      <c r="D27" s="153"/>
      <c r="E27" s="159" t="s">
        <v>435</v>
      </c>
      <c r="F27" s="160">
        <v>191</v>
      </c>
      <c r="G27" s="154">
        <f t="shared" si="2"/>
        <v>1.759557807461999</v>
      </c>
    </row>
    <row r="28" spans="1:7" ht="12.75">
      <c r="A28" s="150" t="s">
        <v>262</v>
      </c>
      <c r="B28" s="151">
        <v>8888</v>
      </c>
      <c r="C28" s="152">
        <f aca="true" t="shared" si="3" ref="C28:C35">B28*100/B$7</f>
        <v>81.87931828650392</v>
      </c>
      <c r="D28" s="153"/>
      <c r="E28" s="153" t="s">
        <v>436</v>
      </c>
      <c r="F28" s="151">
        <v>1</v>
      </c>
      <c r="G28" s="154">
        <f t="shared" si="2"/>
        <v>0.009212344541685858</v>
      </c>
    </row>
    <row r="29" spans="1:7" ht="12.75">
      <c r="A29" s="150" t="s">
        <v>0</v>
      </c>
      <c r="B29" s="151">
        <v>4145</v>
      </c>
      <c r="C29" s="152">
        <f t="shared" si="3"/>
        <v>38.18516812528789</v>
      </c>
      <c r="D29" s="153"/>
      <c r="E29" s="153" t="s">
        <v>1</v>
      </c>
      <c r="F29" s="151">
        <v>0</v>
      </c>
      <c r="G29" s="154">
        <f t="shared" si="2"/>
        <v>0</v>
      </c>
    </row>
    <row r="30" spans="1:7" ht="12.75">
      <c r="A30" s="150" t="s">
        <v>2</v>
      </c>
      <c r="B30" s="151">
        <v>4743</v>
      </c>
      <c r="C30" s="152">
        <f t="shared" si="3"/>
        <v>43.69415016121603</v>
      </c>
      <c r="D30" s="153"/>
      <c r="E30" s="153" t="s">
        <v>3</v>
      </c>
      <c r="F30" s="151">
        <v>1</v>
      </c>
      <c r="G30" s="154">
        <f t="shared" si="2"/>
        <v>0.009212344541685858</v>
      </c>
    </row>
    <row r="31" spans="1:7" ht="12.75">
      <c r="A31" s="150" t="s">
        <v>4</v>
      </c>
      <c r="B31" s="151">
        <v>8604</v>
      </c>
      <c r="C31" s="152">
        <f t="shared" si="3"/>
        <v>79.26301243666514</v>
      </c>
      <c r="D31" s="153"/>
      <c r="E31" s="153"/>
      <c r="F31" s="146" t="s">
        <v>250</v>
      </c>
      <c r="G31" s="147"/>
    </row>
    <row r="32" spans="1:7" ht="12.75">
      <c r="A32" s="150" t="s">
        <v>5</v>
      </c>
      <c r="B32" s="151">
        <v>2263</v>
      </c>
      <c r="C32" s="152">
        <f t="shared" si="3"/>
        <v>20.8475356978351</v>
      </c>
      <c r="D32" s="153"/>
      <c r="E32" s="144" t="s">
        <v>6</v>
      </c>
      <c r="F32" s="148" t="s">
        <v>250</v>
      </c>
      <c r="G32" s="161"/>
    </row>
    <row r="33" spans="1:7" ht="12.75">
      <c r="A33" s="150" t="s">
        <v>7</v>
      </c>
      <c r="B33" s="151">
        <v>1938</v>
      </c>
      <c r="C33" s="152">
        <f t="shared" si="3"/>
        <v>17.853523721787194</v>
      </c>
      <c r="D33" s="153"/>
      <c r="E33" s="144" t="s">
        <v>8</v>
      </c>
      <c r="F33" s="142">
        <v>4687</v>
      </c>
      <c r="G33" s="149">
        <v>100</v>
      </c>
    </row>
    <row r="34" spans="1:7" ht="12.75">
      <c r="A34" s="150" t="s">
        <v>0</v>
      </c>
      <c r="B34" s="151">
        <v>752</v>
      </c>
      <c r="C34" s="152">
        <f t="shared" si="3"/>
        <v>6.927683095347766</v>
      </c>
      <c r="D34" s="153"/>
      <c r="E34" s="153" t="s">
        <v>9</v>
      </c>
      <c r="F34" s="151">
        <v>2871</v>
      </c>
      <c r="G34" s="154">
        <f aca="true" t="shared" si="4" ref="G34:G42">F34*100/F$33</f>
        <v>61.25453381694047</v>
      </c>
    </row>
    <row r="35" spans="1:7" ht="12.75">
      <c r="A35" s="150" t="s">
        <v>2</v>
      </c>
      <c r="B35" s="151">
        <v>1186</v>
      </c>
      <c r="C35" s="152">
        <f t="shared" si="3"/>
        <v>10.92584062643943</v>
      </c>
      <c r="D35" s="153"/>
      <c r="E35" s="153" t="s">
        <v>10</v>
      </c>
      <c r="F35" s="151">
        <v>1072</v>
      </c>
      <c r="G35" s="154">
        <f t="shared" si="4"/>
        <v>22.87177298911884</v>
      </c>
    </row>
    <row r="36" spans="1:7" ht="12.75">
      <c r="A36" s="150"/>
      <c r="B36" s="146" t="s">
        <v>250</v>
      </c>
      <c r="C36" s="155"/>
      <c r="D36" s="153"/>
      <c r="E36" s="153" t="s">
        <v>11</v>
      </c>
      <c r="F36" s="151">
        <v>2303</v>
      </c>
      <c r="G36" s="154">
        <f t="shared" si="4"/>
        <v>49.13590783016855</v>
      </c>
    </row>
    <row r="37" spans="1:7" ht="12.75">
      <c r="A37" s="162" t="s">
        <v>12</v>
      </c>
      <c r="B37" s="146" t="s">
        <v>250</v>
      </c>
      <c r="C37" s="155"/>
      <c r="D37" s="153"/>
      <c r="E37" s="153" t="s">
        <v>10</v>
      </c>
      <c r="F37" s="151">
        <v>892</v>
      </c>
      <c r="G37" s="154">
        <f t="shared" si="4"/>
        <v>19.03136334542351</v>
      </c>
    </row>
    <row r="38" spans="1:7" ht="12.75">
      <c r="A38" s="163" t="s">
        <v>13</v>
      </c>
      <c r="B38" s="151">
        <v>10681</v>
      </c>
      <c r="C38" s="152">
        <f aca="true" t="shared" si="5" ref="C38:C56">B38*100/B$7</f>
        <v>98.39705204974666</v>
      </c>
      <c r="D38" s="153"/>
      <c r="E38" s="153" t="s">
        <v>14</v>
      </c>
      <c r="F38" s="151">
        <v>439</v>
      </c>
      <c r="G38" s="154">
        <f t="shared" si="4"/>
        <v>9.36633240879027</v>
      </c>
    </row>
    <row r="39" spans="1:7" ht="12.75">
      <c r="A39" s="150" t="s">
        <v>15</v>
      </c>
      <c r="B39" s="151">
        <v>10001</v>
      </c>
      <c r="C39" s="152">
        <f t="shared" si="5"/>
        <v>92.13265776140028</v>
      </c>
      <c r="D39" s="153"/>
      <c r="E39" s="153" t="s">
        <v>10</v>
      </c>
      <c r="F39" s="151">
        <v>151</v>
      </c>
      <c r="G39" s="154">
        <f t="shared" si="4"/>
        <v>3.221676978877747</v>
      </c>
    </row>
    <row r="40" spans="1:7" ht="12.75">
      <c r="A40" s="150" t="s">
        <v>16</v>
      </c>
      <c r="B40" s="151">
        <v>71</v>
      </c>
      <c r="C40" s="152">
        <f t="shared" si="5"/>
        <v>0.654076462459696</v>
      </c>
      <c r="D40" s="153"/>
      <c r="E40" s="153" t="s">
        <v>17</v>
      </c>
      <c r="F40" s="151">
        <v>1816</v>
      </c>
      <c r="G40" s="154">
        <f t="shared" si="4"/>
        <v>38.74546618305953</v>
      </c>
    </row>
    <row r="41" spans="1:7" ht="12.75">
      <c r="A41" s="150" t="s">
        <v>18</v>
      </c>
      <c r="B41" s="151">
        <v>7</v>
      </c>
      <c r="C41" s="152">
        <f t="shared" si="5"/>
        <v>0.06448641179180101</v>
      </c>
      <c r="D41" s="153"/>
      <c r="E41" s="153" t="s">
        <v>19</v>
      </c>
      <c r="F41" s="151">
        <v>1552</v>
      </c>
      <c r="G41" s="154">
        <f t="shared" si="4"/>
        <v>33.11286537230638</v>
      </c>
    </row>
    <row r="42" spans="1:7" ht="12.75">
      <c r="A42" s="150" t="s">
        <v>20</v>
      </c>
      <c r="B42" s="151">
        <v>456</v>
      </c>
      <c r="C42" s="152">
        <f t="shared" si="5"/>
        <v>4.200829111008752</v>
      </c>
      <c r="D42" s="153"/>
      <c r="E42" s="153" t="s">
        <v>21</v>
      </c>
      <c r="F42" s="151">
        <v>623</v>
      </c>
      <c r="G42" s="154">
        <f t="shared" si="4"/>
        <v>13.292084489012161</v>
      </c>
    </row>
    <row r="43" spans="1:7" ht="12.75">
      <c r="A43" s="150" t="s">
        <v>22</v>
      </c>
      <c r="B43" s="151">
        <v>193</v>
      </c>
      <c r="C43" s="152">
        <f t="shared" si="5"/>
        <v>1.7779824965453708</v>
      </c>
      <c r="D43" s="153"/>
      <c r="E43" s="153"/>
      <c r="F43" s="146" t="s">
        <v>250</v>
      </c>
      <c r="G43" s="147"/>
    </row>
    <row r="44" spans="1:7" ht="12.75">
      <c r="A44" s="150" t="s">
        <v>23</v>
      </c>
      <c r="B44" s="151">
        <v>70</v>
      </c>
      <c r="C44" s="152">
        <f t="shared" si="5"/>
        <v>0.6448641179180101</v>
      </c>
      <c r="D44" s="153"/>
      <c r="E44" s="153" t="s">
        <v>24</v>
      </c>
      <c r="F44" s="160">
        <v>1139</v>
      </c>
      <c r="G44" s="164">
        <f>F44*100/F33</f>
        <v>24.30125880093877</v>
      </c>
    </row>
    <row r="45" spans="1:7" ht="12.75">
      <c r="A45" s="150" t="s">
        <v>25</v>
      </c>
      <c r="B45" s="151">
        <v>63</v>
      </c>
      <c r="C45" s="152">
        <f t="shared" si="5"/>
        <v>0.5803777061262091</v>
      </c>
      <c r="D45" s="153"/>
      <c r="E45" s="153" t="s">
        <v>26</v>
      </c>
      <c r="F45" s="160">
        <v>1474</v>
      </c>
      <c r="G45" s="164">
        <f>F45*100/F33</f>
        <v>31.448687860038405</v>
      </c>
    </row>
    <row r="46" spans="1:7" ht="12.75">
      <c r="A46" s="150" t="s">
        <v>27</v>
      </c>
      <c r="B46" s="151">
        <v>14</v>
      </c>
      <c r="C46" s="152">
        <f t="shared" si="5"/>
        <v>0.12897282358360201</v>
      </c>
      <c r="D46" s="153"/>
      <c r="E46" s="153"/>
      <c r="F46" s="146" t="s">
        <v>250</v>
      </c>
      <c r="G46" s="147"/>
    </row>
    <row r="47" spans="1:7" ht="12.75">
      <c r="A47" s="150" t="s">
        <v>28</v>
      </c>
      <c r="B47" s="151">
        <v>56</v>
      </c>
      <c r="C47" s="152">
        <f t="shared" si="5"/>
        <v>0.5158912943344081</v>
      </c>
      <c r="D47" s="153"/>
      <c r="E47" s="153" t="s">
        <v>29</v>
      </c>
      <c r="F47" s="165">
        <v>2.32</v>
      </c>
      <c r="G47" s="166" t="s">
        <v>261</v>
      </c>
    </row>
    <row r="48" spans="1:7" ht="12.75">
      <c r="A48" s="150" t="s">
        <v>30</v>
      </c>
      <c r="B48" s="151">
        <v>21</v>
      </c>
      <c r="C48" s="152">
        <f t="shared" si="5"/>
        <v>0.19345923537540305</v>
      </c>
      <c r="D48" s="153"/>
      <c r="E48" s="153" t="s">
        <v>31</v>
      </c>
      <c r="F48" s="146">
        <v>2.99</v>
      </c>
      <c r="G48" s="166" t="s">
        <v>261</v>
      </c>
    </row>
    <row r="49" spans="1:7" ht="14.25">
      <c r="A49" s="150" t="s">
        <v>32</v>
      </c>
      <c r="B49" s="151">
        <v>39</v>
      </c>
      <c r="C49" s="152">
        <f t="shared" si="5"/>
        <v>0.3592814371257485</v>
      </c>
      <c r="D49" s="153"/>
      <c r="E49" s="153"/>
      <c r="F49" s="146" t="s">
        <v>250</v>
      </c>
      <c r="G49" s="147"/>
    </row>
    <row r="50" spans="1:7" ht="12.75">
      <c r="A50" s="150" t="s">
        <v>33</v>
      </c>
      <c r="B50" s="151">
        <v>2</v>
      </c>
      <c r="C50" s="152">
        <f t="shared" si="5"/>
        <v>0.018424689083371717</v>
      </c>
      <c r="D50" s="153"/>
      <c r="E50" s="144" t="s">
        <v>34</v>
      </c>
      <c r="F50" s="148" t="s">
        <v>250</v>
      </c>
      <c r="G50" s="161"/>
    </row>
    <row r="51" spans="1:7" ht="12.75">
      <c r="A51" s="150" t="s">
        <v>35</v>
      </c>
      <c r="B51" s="151">
        <v>1</v>
      </c>
      <c r="C51" s="152">
        <f t="shared" si="5"/>
        <v>0.009212344541685858</v>
      </c>
      <c r="D51" s="153"/>
      <c r="E51" s="144" t="s">
        <v>36</v>
      </c>
      <c r="F51" s="142">
        <v>4797</v>
      </c>
      <c r="G51" s="149">
        <v>100</v>
      </c>
    </row>
    <row r="52" spans="1:7" ht="12.75">
      <c r="A52" s="150" t="s">
        <v>37</v>
      </c>
      <c r="B52" s="151">
        <v>0</v>
      </c>
      <c r="C52" s="152">
        <f t="shared" si="5"/>
        <v>0</v>
      </c>
      <c r="D52" s="153"/>
      <c r="E52" s="153" t="s">
        <v>38</v>
      </c>
      <c r="F52" s="151">
        <v>4687</v>
      </c>
      <c r="G52" s="154">
        <f>F52*100/F$51</f>
        <v>97.70690014592454</v>
      </c>
    </row>
    <row r="53" spans="1:7" ht="12.75">
      <c r="A53" s="150" t="s">
        <v>39</v>
      </c>
      <c r="B53" s="151">
        <v>1</v>
      </c>
      <c r="C53" s="152">
        <f t="shared" si="5"/>
        <v>0.009212344541685858</v>
      </c>
      <c r="D53" s="153"/>
      <c r="E53" s="153" t="s">
        <v>40</v>
      </c>
      <c r="F53" s="151">
        <v>110</v>
      </c>
      <c r="G53" s="154">
        <f>F53*100/F$51</f>
        <v>2.293099854075464</v>
      </c>
    </row>
    <row r="54" spans="1:7" ht="14.25">
      <c r="A54" s="150" t="s">
        <v>41</v>
      </c>
      <c r="B54" s="151">
        <v>0</v>
      </c>
      <c r="C54" s="152">
        <f t="shared" si="5"/>
        <v>0</v>
      </c>
      <c r="D54" s="153"/>
      <c r="E54" s="153" t="s">
        <v>42</v>
      </c>
      <c r="F54" s="151">
        <v>19</v>
      </c>
      <c r="G54" s="154">
        <f>F54*100/F$51</f>
        <v>0.39608088388576196</v>
      </c>
    </row>
    <row r="55" spans="1:7" ht="12.75">
      <c r="A55" s="150" t="s">
        <v>43</v>
      </c>
      <c r="B55" s="151">
        <v>144</v>
      </c>
      <c r="C55" s="152">
        <f t="shared" si="5"/>
        <v>1.3265776140027636</v>
      </c>
      <c r="D55" s="153"/>
      <c r="E55" s="153"/>
      <c r="F55" s="146" t="s">
        <v>250</v>
      </c>
      <c r="G55" s="147"/>
    </row>
    <row r="56" spans="1:7" ht="12.75">
      <c r="A56" s="150" t="s">
        <v>44</v>
      </c>
      <c r="B56" s="160">
        <v>174</v>
      </c>
      <c r="C56" s="152">
        <f t="shared" si="5"/>
        <v>1.6029479502533395</v>
      </c>
      <c r="D56" s="153"/>
      <c r="E56" s="153" t="s">
        <v>45</v>
      </c>
      <c r="F56" s="167">
        <v>0.8</v>
      </c>
      <c r="G56" s="166" t="s">
        <v>261</v>
      </c>
    </row>
    <row r="57" spans="1:7" ht="12.75">
      <c r="A57" s="150"/>
      <c r="B57" s="160" t="s">
        <v>250</v>
      </c>
      <c r="C57" s="168"/>
      <c r="D57" s="153"/>
      <c r="E57" s="153" t="s">
        <v>46</v>
      </c>
      <c r="F57" s="167">
        <v>1.6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3"/>
      <c r="E58" s="153"/>
      <c r="F58" s="146" t="s">
        <v>250</v>
      </c>
      <c r="G58" s="147"/>
    </row>
    <row r="59" spans="1:7" ht="14.25">
      <c r="A59" s="170" t="s">
        <v>48</v>
      </c>
      <c r="B59" s="160" t="s">
        <v>250</v>
      </c>
      <c r="C59" s="168"/>
      <c r="D59" s="153"/>
      <c r="E59" s="144" t="s">
        <v>49</v>
      </c>
      <c r="F59" s="148" t="s">
        <v>250</v>
      </c>
      <c r="G59" s="161"/>
    </row>
    <row r="60" spans="1:7" ht="12.75">
      <c r="A60" s="150" t="s">
        <v>50</v>
      </c>
      <c r="B60" s="160">
        <v>10168</v>
      </c>
      <c r="C60" s="168">
        <f>B60*100/B7</f>
        <v>93.67111929986181</v>
      </c>
      <c r="D60" s="153"/>
      <c r="E60" s="144" t="s">
        <v>51</v>
      </c>
      <c r="F60" s="142">
        <v>4687</v>
      </c>
      <c r="G60" s="149">
        <v>100</v>
      </c>
    </row>
    <row r="61" spans="1:7" ht="12.75">
      <c r="A61" s="150" t="s">
        <v>52</v>
      </c>
      <c r="B61" s="160">
        <v>81</v>
      </c>
      <c r="C61" s="168">
        <f>B61*100/B7</f>
        <v>0.7461999078765545</v>
      </c>
      <c r="D61" s="153"/>
      <c r="E61" s="153" t="s">
        <v>53</v>
      </c>
      <c r="F61" s="151">
        <v>3251</v>
      </c>
      <c r="G61" s="154">
        <f>F61*100/F$60</f>
        <v>69.36206528696394</v>
      </c>
    </row>
    <row r="62" spans="1:7" ht="12.75">
      <c r="A62" s="150" t="s">
        <v>54</v>
      </c>
      <c r="B62" s="160">
        <v>21</v>
      </c>
      <c r="C62" s="168">
        <f>B62*100/B7</f>
        <v>0.19345923537540305</v>
      </c>
      <c r="D62" s="153"/>
      <c r="E62" s="153" t="s">
        <v>55</v>
      </c>
      <c r="F62" s="151">
        <v>1436</v>
      </c>
      <c r="G62" s="154">
        <f>F62*100/F$60</f>
        <v>30.637934713036056</v>
      </c>
    </row>
    <row r="63" spans="1:7" ht="12.75">
      <c r="A63" s="150" t="s">
        <v>56</v>
      </c>
      <c r="B63" s="160">
        <v>510</v>
      </c>
      <c r="C63" s="168">
        <f>B63*100/B7</f>
        <v>4.698295716259788</v>
      </c>
      <c r="D63" s="153"/>
      <c r="E63" s="153"/>
      <c r="F63" s="146" t="s">
        <v>250</v>
      </c>
      <c r="G63" s="147"/>
    </row>
    <row r="64" spans="1:7" ht="12.75">
      <c r="A64" s="150" t="s">
        <v>57</v>
      </c>
      <c r="B64" s="160">
        <v>5</v>
      </c>
      <c r="C64" s="168">
        <f>B64*100/B7</f>
        <v>0.046061722708429294</v>
      </c>
      <c r="D64" s="153"/>
      <c r="E64" s="153" t="s">
        <v>58</v>
      </c>
      <c r="F64" s="165">
        <v>2.5</v>
      </c>
      <c r="G64" s="166" t="s">
        <v>261</v>
      </c>
    </row>
    <row r="65" spans="1:7" ht="13.5" thickBot="1">
      <c r="A65" s="171" t="s">
        <v>59</v>
      </c>
      <c r="B65" s="172">
        <v>253</v>
      </c>
      <c r="C65" s="173">
        <f>B65*100/B7</f>
        <v>2.3307231690465224</v>
      </c>
      <c r="D65" s="174"/>
      <c r="E65" s="174" t="s">
        <v>60</v>
      </c>
      <c r="F65" s="175">
        <v>1.9</v>
      </c>
      <c r="G65" s="176" t="s">
        <v>261</v>
      </c>
    </row>
    <row r="66" ht="13.5" thickTop="1"/>
    <row r="67" ht="12.75">
      <c r="A67" s="123" t="s">
        <v>61</v>
      </c>
    </row>
    <row r="68" ht="12.75">
      <c r="A68" s="123" t="s">
        <v>62</v>
      </c>
    </row>
    <row r="69" ht="12.75">
      <c r="A69" s="123" t="s">
        <v>63</v>
      </c>
    </row>
    <row r="70" ht="12.75">
      <c r="A70" s="123" t="s">
        <v>64</v>
      </c>
    </row>
    <row r="71" ht="12.75">
      <c r="A71" s="123" t="s">
        <v>65</v>
      </c>
    </row>
    <row r="73" ht="12.75">
      <c r="A73" s="123" t="s">
        <v>165</v>
      </c>
    </row>
    <row r="74" ht="12.75">
      <c r="A74" s="123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10855</v>
      </c>
      <c r="G9" s="33">
        <f>(F9/$F$9)*100</f>
        <v>100</v>
      </c>
    </row>
    <row r="10" spans="1:7" ht="12.75">
      <c r="A10" s="29" t="s">
        <v>269</v>
      </c>
      <c r="B10" s="93">
        <v>2409</v>
      </c>
      <c r="C10" s="33">
        <f aca="true" t="shared" si="0" ref="C10:C15">(B10/$B$10)*100</f>
        <v>100</v>
      </c>
      <c r="E10" s="34" t="s">
        <v>270</v>
      </c>
      <c r="F10" s="97">
        <v>9369</v>
      </c>
      <c r="G10" s="84">
        <f aca="true" t="shared" si="1" ref="G10:G16">(F10/$F$9)*100</f>
        <v>86.31045601105481</v>
      </c>
    </row>
    <row r="11" spans="1:8" ht="12.75">
      <c r="A11" s="36" t="s">
        <v>271</v>
      </c>
      <c r="B11" s="98">
        <v>220</v>
      </c>
      <c r="C11" s="35">
        <f t="shared" si="0"/>
        <v>9.1324200913242</v>
      </c>
      <c r="E11" s="34" t="s">
        <v>272</v>
      </c>
      <c r="F11" s="97">
        <v>9239</v>
      </c>
      <c r="G11" s="84">
        <f t="shared" si="1"/>
        <v>85.11285122063566</v>
      </c>
      <c r="H11" s="15" t="s">
        <v>250</v>
      </c>
    </row>
    <row r="12" spans="1:8" ht="12.75">
      <c r="A12" s="36" t="s">
        <v>273</v>
      </c>
      <c r="B12" s="98">
        <v>99</v>
      </c>
      <c r="C12" s="35">
        <f t="shared" si="0"/>
        <v>4.10958904109589</v>
      </c>
      <c r="E12" s="34" t="s">
        <v>274</v>
      </c>
      <c r="F12" s="97">
        <v>7203</v>
      </c>
      <c r="G12" s="84">
        <f t="shared" si="1"/>
        <v>66.35651773376324</v>
      </c>
      <c r="H12" s="15" t="s">
        <v>250</v>
      </c>
    </row>
    <row r="13" spans="1:7" ht="12.75">
      <c r="A13" s="36" t="s">
        <v>275</v>
      </c>
      <c r="B13" s="98">
        <v>774</v>
      </c>
      <c r="C13" s="35">
        <f t="shared" si="0"/>
        <v>32.12951432129515</v>
      </c>
      <c r="E13" s="34" t="s">
        <v>276</v>
      </c>
      <c r="F13" s="97">
        <v>2036</v>
      </c>
      <c r="G13" s="84">
        <f t="shared" si="1"/>
        <v>18.75633348687241</v>
      </c>
    </row>
    <row r="14" spans="1:7" ht="12.75">
      <c r="A14" s="36" t="s">
        <v>277</v>
      </c>
      <c r="B14" s="98">
        <v>595</v>
      </c>
      <c r="C14" s="35">
        <f t="shared" si="0"/>
        <v>24.699045246990455</v>
      </c>
      <c r="E14" s="34" t="s">
        <v>166</v>
      </c>
      <c r="F14" s="97">
        <v>130</v>
      </c>
      <c r="G14" s="84">
        <f t="shared" si="1"/>
        <v>1.1976047904191618</v>
      </c>
    </row>
    <row r="15" spans="1:7" ht="12.75">
      <c r="A15" s="36" t="s">
        <v>324</v>
      </c>
      <c r="B15" s="97">
        <v>721</v>
      </c>
      <c r="C15" s="35">
        <f t="shared" si="0"/>
        <v>29.92943129929431</v>
      </c>
      <c r="E15" s="34" t="s">
        <v>278</v>
      </c>
      <c r="F15" s="97">
        <v>1486</v>
      </c>
      <c r="G15" s="84">
        <f t="shared" si="1"/>
        <v>13.689543988945186</v>
      </c>
    </row>
    <row r="16" spans="1:7" ht="12.75">
      <c r="A16" s="36"/>
      <c r="B16" s="93" t="s">
        <v>250</v>
      </c>
      <c r="C16" s="10"/>
      <c r="E16" s="34" t="s">
        <v>279</v>
      </c>
      <c r="F16" s="98">
        <v>502</v>
      </c>
      <c r="G16" s="84">
        <f t="shared" si="1"/>
        <v>4.6245969599263015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841</v>
      </c>
      <c r="G17" s="84">
        <f>(F17/$F$9)*100</f>
        <v>7.747581759557807</v>
      </c>
    </row>
    <row r="18" spans="1:7" ht="12.75">
      <c r="A18" s="29" t="s">
        <v>282</v>
      </c>
      <c r="B18" s="93">
        <v>8178</v>
      </c>
      <c r="C18" s="33">
        <f>(B18/$B$18)*100</f>
        <v>100</v>
      </c>
      <c r="E18" s="34" t="s">
        <v>283</v>
      </c>
      <c r="F18" s="97">
        <v>645</v>
      </c>
      <c r="G18" s="84">
        <f>(F18/$F$9)*100</f>
        <v>5.9419622293873795</v>
      </c>
    </row>
    <row r="19" spans="1:7" ht="12.75">
      <c r="A19" s="36" t="s">
        <v>284</v>
      </c>
      <c r="B19" s="97">
        <v>493</v>
      </c>
      <c r="C19" s="84">
        <f aca="true" t="shared" si="2" ref="C19:C25">(B19/$B$18)*100</f>
        <v>6.028368794326241</v>
      </c>
      <c r="E19" s="34"/>
      <c r="F19" s="97" t="s">
        <v>250</v>
      </c>
      <c r="G19" s="84"/>
    </row>
    <row r="20" spans="1:7" ht="12.75">
      <c r="A20" s="36" t="s">
        <v>285</v>
      </c>
      <c r="B20" s="97">
        <v>713</v>
      </c>
      <c r="C20" s="84">
        <f t="shared" si="2"/>
        <v>8.71851308388359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2383</v>
      </c>
      <c r="C21" s="84">
        <f t="shared" si="2"/>
        <v>29.139153827341644</v>
      </c>
      <c r="E21" s="38" t="s">
        <v>167</v>
      </c>
      <c r="F21" s="80">
        <v>1486</v>
      </c>
      <c r="G21" s="33">
        <f>(F21/$F$21)*100</f>
        <v>100</v>
      </c>
    </row>
    <row r="22" spans="1:7" ht="12.75">
      <c r="A22" s="36" t="s">
        <v>302</v>
      </c>
      <c r="B22" s="97">
        <v>1333</v>
      </c>
      <c r="C22" s="84">
        <f t="shared" si="2"/>
        <v>16.299828808999756</v>
      </c>
      <c r="E22" s="34" t="s">
        <v>303</v>
      </c>
      <c r="F22" s="97">
        <v>578</v>
      </c>
      <c r="G22" s="84">
        <f aca="true" t="shared" si="3" ref="G22:G27">(F22/$F$21)*100</f>
        <v>38.89636608344549</v>
      </c>
    </row>
    <row r="23" spans="1:7" ht="12.75">
      <c r="A23" s="36" t="s">
        <v>304</v>
      </c>
      <c r="B23" s="97">
        <v>416</v>
      </c>
      <c r="C23" s="84">
        <f t="shared" si="2"/>
        <v>5.086818292981169</v>
      </c>
      <c r="E23" s="34" t="s">
        <v>305</v>
      </c>
      <c r="F23" s="97">
        <v>504</v>
      </c>
      <c r="G23" s="84">
        <f t="shared" si="3"/>
        <v>33.91655450874832</v>
      </c>
    </row>
    <row r="24" spans="1:7" ht="12.75">
      <c r="A24" s="36" t="s">
        <v>306</v>
      </c>
      <c r="B24" s="97">
        <v>1833</v>
      </c>
      <c r="C24" s="84">
        <f t="shared" si="2"/>
        <v>22.413793103448278</v>
      </c>
      <c r="E24" s="34" t="s">
        <v>307</v>
      </c>
      <c r="F24" s="97">
        <v>37</v>
      </c>
      <c r="G24" s="84">
        <f t="shared" si="3"/>
        <v>2.489905787348587</v>
      </c>
    </row>
    <row r="25" spans="1:7" ht="12.75">
      <c r="A25" s="36" t="s">
        <v>308</v>
      </c>
      <c r="B25" s="97">
        <v>1007</v>
      </c>
      <c r="C25" s="84">
        <f t="shared" si="2"/>
        <v>12.313524089019321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339</v>
      </c>
      <c r="G26" s="84">
        <f t="shared" si="3"/>
        <v>22.81292059219381</v>
      </c>
    </row>
    <row r="27" spans="1:7" ht="12.75">
      <c r="A27" s="36" t="s">
        <v>311</v>
      </c>
      <c r="B27" s="108">
        <v>85.3</v>
      </c>
      <c r="C27" s="37" t="s">
        <v>261</v>
      </c>
      <c r="E27" s="34" t="s">
        <v>312</v>
      </c>
      <c r="F27" s="97">
        <v>28</v>
      </c>
      <c r="G27" s="84">
        <f t="shared" si="3"/>
        <v>1.8842530282637955</v>
      </c>
    </row>
    <row r="28" spans="1:7" ht="12.75">
      <c r="A28" s="36" t="s">
        <v>313</v>
      </c>
      <c r="B28" s="108">
        <v>34.7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10329</v>
      </c>
      <c r="G30" s="33">
        <f>(F30/$F$30)*100</f>
        <v>100</v>
      </c>
      <c r="J30" s="39"/>
    </row>
    <row r="31" spans="1:10" ht="12.75">
      <c r="A31" s="95" t="s">
        <v>296</v>
      </c>
      <c r="B31" s="93">
        <v>9266</v>
      </c>
      <c r="C31" s="33">
        <f>(B31/$B$31)*100</f>
        <v>100</v>
      </c>
      <c r="E31" s="34" t="s">
        <v>317</v>
      </c>
      <c r="F31" s="97">
        <v>8259</v>
      </c>
      <c r="G31" s="101">
        <f>(F31/$F$30)*100</f>
        <v>79.95933778681382</v>
      </c>
      <c r="J31" s="39"/>
    </row>
    <row r="32" spans="1:10" ht="12.75">
      <c r="A32" s="36" t="s">
        <v>318</v>
      </c>
      <c r="B32" s="97">
        <v>2497</v>
      </c>
      <c r="C32" s="10">
        <f>(B32/$B$31)*100</f>
        <v>26.94798186919922</v>
      </c>
      <c r="E32" s="34" t="s">
        <v>319</v>
      </c>
      <c r="F32" s="97">
        <v>2070</v>
      </c>
      <c r="G32" s="101">
        <f aca="true" t="shared" si="4" ref="G32:G39">(F32/$F$30)*100</f>
        <v>20.040662213186174</v>
      </c>
      <c r="J32" s="39"/>
    </row>
    <row r="33" spans="1:10" ht="12.75">
      <c r="A33" s="36" t="s">
        <v>320</v>
      </c>
      <c r="B33" s="97">
        <v>4962</v>
      </c>
      <c r="C33" s="10">
        <f aca="true" t="shared" si="5" ref="C33:C38">(B33/$B$31)*100</f>
        <v>53.55061515216922</v>
      </c>
      <c r="E33" s="34" t="s">
        <v>321</v>
      </c>
      <c r="F33" s="97">
        <v>782</v>
      </c>
      <c r="G33" s="101">
        <f t="shared" si="4"/>
        <v>7.570916836092555</v>
      </c>
      <c r="J33" s="39"/>
    </row>
    <row r="34" spans="1:7" ht="12.75">
      <c r="A34" s="36" t="s">
        <v>322</v>
      </c>
      <c r="B34" s="97">
        <v>161</v>
      </c>
      <c r="C34" s="10">
        <f t="shared" si="5"/>
        <v>1.737535074465789</v>
      </c>
      <c r="E34" s="34" t="s">
        <v>323</v>
      </c>
      <c r="F34" s="97">
        <v>534</v>
      </c>
      <c r="G34" s="101">
        <f t="shared" si="4"/>
        <v>5.16990996224223</v>
      </c>
    </row>
    <row r="35" spans="1:7" ht="12.75">
      <c r="A35" s="36" t="s">
        <v>325</v>
      </c>
      <c r="B35" s="97">
        <v>815</v>
      </c>
      <c r="C35" s="10">
        <f t="shared" si="5"/>
        <v>8.795596805525577</v>
      </c>
      <c r="E35" s="34" t="s">
        <v>321</v>
      </c>
      <c r="F35" s="97">
        <v>192</v>
      </c>
      <c r="G35" s="101">
        <f t="shared" si="4"/>
        <v>1.858844031367993</v>
      </c>
    </row>
    <row r="36" spans="1:7" ht="12.75">
      <c r="A36" s="36" t="s">
        <v>297</v>
      </c>
      <c r="B36" s="97">
        <v>674</v>
      </c>
      <c r="C36" s="10">
        <f t="shared" si="5"/>
        <v>7.273904597453054</v>
      </c>
      <c r="E36" s="34" t="s">
        <v>327</v>
      </c>
      <c r="F36" s="97">
        <v>1078</v>
      </c>
      <c r="G36" s="101">
        <f t="shared" si="4"/>
        <v>10.436634717784878</v>
      </c>
    </row>
    <row r="37" spans="1:7" ht="12.75">
      <c r="A37" s="36" t="s">
        <v>326</v>
      </c>
      <c r="B37" s="97">
        <v>831</v>
      </c>
      <c r="C37" s="10">
        <f t="shared" si="5"/>
        <v>8.96827109864019</v>
      </c>
      <c r="E37" s="34" t="s">
        <v>321</v>
      </c>
      <c r="F37" s="97">
        <v>391</v>
      </c>
      <c r="G37" s="101">
        <f t="shared" si="4"/>
        <v>3.7854584180462774</v>
      </c>
    </row>
    <row r="38" spans="1:7" ht="12.75">
      <c r="A38" s="36" t="s">
        <v>297</v>
      </c>
      <c r="B38" s="97">
        <v>448</v>
      </c>
      <c r="C38" s="10">
        <f t="shared" si="5"/>
        <v>4.834880207209151</v>
      </c>
      <c r="E38" s="34" t="s">
        <v>259</v>
      </c>
      <c r="F38" s="97">
        <v>247</v>
      </c>
      <c r="G38" s="101">
        <f t="shared" si="4"/>
        <v>2.391325394520283</v>
      </c>
    </row>
    <row r="39" spans="1:7" ht="12.75">
      <c r="A39" s="36"/>
      <c r="B39" s="97" t="s">
        <v>250</v>
      </c>
      <c r="C39" s="10"/>
      <c r="E39" s="34" t="s">
        <v>321</v>
      </c>
      <c r="F39" s="97">
        <v>146</v>
      </c>
      <c r="G39" s="101">
        <f t="shared" si="4"/>
        <v>1.413495982186078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117</v>
      </c>
      <c r="C42" s="33">
        <f>(B42/$B$42)*100</f>
        <v>100</v>
      </c>
      <c r="E42" s="31" t="s">
        <v>268</v>
      </c>
      <c r="F42" s="80">
        <v>10855</v>
      </c>
      <c r="G42" s="99">
        <f>(F42/$F$42)*100</f>
        <v>100</v>
      </c>
      <c r="I42" s="39"/>
    </row>
    <row r="43" spans="1:7" ht="12.75">
      <c r="A43" s="36" t="s">
        <v>301</v>
      </c>
      <c r="B43" s="98">
        <v>23</v>
      </c>
      <c r="C43" s="102">
        <f>(B43/$B$42)*100</f>
        <v>19.65811965811966</v>
      </c>
      <c r="E43" s="60" t="s">
        <v>168</v>
      </c>
      <c r="F43" s="106">
        <v>13150</v>
      </c>
      <c r="G43" s="107">
        <f aca="true" t="shared" si="6" ref="G43:G71">(F43/$F$42)*100</f>
        <v>121.14233072316904</v>
      </c>
    </row>
    <row r="44" spans="1:7" ht="12.75">
      <c r="A44" s="36"/>
      <c r="B44" s="93" t="s">
        <v>250</v>
      </c>
      <c r="C44" s="10"/>
      <c r="E44" s="1" t="s">
        <v>329</v>
      </c>
      <c r="F44" s="97">
        <v>319</v>
      </c>
      <c r="G44" s="101">
        <f t="shared" si="6"/>
        <v>2.938737908797789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76</v>
      </c>
      <c r="G45" s="101">
        <f t="shared" si="6"/>
        <v>0.7001381851681252</v>
      </c>
    </row>
    <row r="46" spans="1:7" ht="12.75">
      <c r="A46" s="29" t="s">
        <v>331</v>
      </c>
      <c r="B46" s="93">
        <v>8902</v>
      </c>
      <c r="C46" s="33">
        <f>(B46/$B$46)*100</f>
        <v>100</v>
      </c>
      <c r="E46" s="1" t="s">
        <v>332</v>
      </c>
      <c r="F46" s="97">
        <v>27</v>
      </c>
      <c r="G46" s="101">
        <f t="shared" si="6"/>
        <v>0.2487333026255182</v>
      </c>
    </row>
    <row r="47" spans="1:7" ht="12.75">
      <c r="A47" s="36" t="s">
        <v>333</v>
      </c>
      <c r="B47" s="97">
        <v>952</v>
      </c>
      <c r="C47" s="10">
        <f>(B47/$B$46)*100</f>
        <v>10.694226016625477</v>
      </c>
      <c r="E47" s="1" t="s">
        <v>334</v>
      </c>
      <c r="F47" s="97">
        <v>413</v>
      </c>
      <c r="G47" s="101">
        <f t="shared" si="6"/>
        <v>3.80469829571626</v>
      </c>
    </row>
    <row r="48" spans="1:7" ht="12.75">
      <c r="A48" s="36"/>
      <c r="B48" s="93" t="s">
        <v>250</v>
      </c>
      <c r="C48" s="10"/>
      <c r="E48" s="1" t="s">
        <v>335</v>
      </c>
      <c r="F48" s="97">
        <v>567</v>
      </c>
      <c r="G48" s="101">
        <f t="shared" si="6"/>
        <v>5.223399355135882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203</v>
      </c>
      <c r="G49" s="101">
        <f t="shared" si="6"/>
        <v>1.8701059419622295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5</v>
      </c>
      <c r="G50" s="101">
        <f t="shared" si="6"/>
        <v>0.046061722708429294</v>
      </c>
    </row>
    <row r="51" spans="1:7" ht="12.75">
      <c r="A51" s="5" t="s">
        <v>338</v>
      </c>
      <c r="B51" s="93">
        <v>1695</v>
      </c>
      <c r="C51" s="33">
        <f>(B51/$B$51)*100</f>
        <v>100</v>
      </c>
      <c r="E51" s="1" t="s">
        <v>339</v>
      </c>
      <c r="F51" s="97">
        <v>1337</v>
      </c>
      <c r="G51" s="101">
        <f t="shared" si="6"/>
        <v>12.316904652233994</v>
      </c>
    </row>
    <row r="52" spans="1:7" ht="12.75">
      <c r="A52" s="4" t="s">
        <v>340</v>
      </c>
      <c r="B52" s="98">
        <v>61</v>
      </c>
      <c r="C52" s="10">
        <f>(B52/$B$51)*100</f>
        <v>3.5988200589970503</v>
      </c>
      <c r="E52" s="1" t="s">
        <v>341</v>
      </c>
      <c r="F52" s="97">
        <v>130</v>
      </c>
      <c r="G52" s="101">
        <f t="shared" si="6"/>
        <v>1.1976047904191618</v>
      </c>
    </row>
    <row r="53" spans="1:7" ht="12.75">
      <c r="A53" s="4"/>
      <c r="B53" s="93" t="s">
        <v>250</v>
      </c>
      <c r="C53" s="10"/>
      <c r="E53" s="1" t="s">
        <v>342</v>
      </c>
      <c r="F53" s="97">
        <v>78</v>
      </c>
      <c r="G53" s="101">
        <f t="shared" si="6"/>
        <v>0.718562874251497</v>
      </c>
    </row>
    <row r="54" spans="1:7" ht="14.25">
      <c r="A54" s="5" t="s">
        <v>343</v>
      </c>
      <c r="B54" s="93">
        <v>6706</v>
      </c>
      <c r="C54" s="33">
        <f>(B54/$B$54)*100</f>
        <v>100</v>
      </c>
      <c r="E54" s="1" t="s">
        <v>201</v>
      </c>
      <c r="F54" s="97">
        <v>2172</v>
      </c>
      <c r="G54" s="101">
        <f t="shared" si="6"/>
        <v>20.009212344541684</v>
      </c>
    </row>
    <row r="55" spans="1:7" ht="12.75">
      <c r="A55" s="4" t="s">
        <v>340</v>
      </c>
      <c r="B55" s="98">
        <v>836</v>
      </c>
      <c r="C55" s="10">
        <f>(B55/$B$54)*100</f>
        <v>12.466447957053385</v>
      </c>
      <c r="E55" s="1" t="s">
        <v>344</v>
      </c>
      <c r="F55" s="97">
        <v>3755</v>
      </c>
      <c r="G55" s="101">
        <f t="shared" si="6"/>
        <v>34.592353754030405</v>
      </c>
    </row>
    <row r="56" spans="1:7" ht="12.75">
      <c r="A56" s="4" t="s">
        <v>345</v>
      </c>
      <c r="B56" s="120">
        <v>53.8</v>
      </c>
      <c r="C56" s="37" t="s">
        <v>261</v>
      </c>
      <c r="E56" s="1" t="s">
        <v>346</v>
      </c>
      <c r="F56" s="97">
        <v>72</v>
      </c>
      <c r="G56" s="101">
        <f t="shared" si="6"/>
        <v>0.6632888070013818</v>
      </c>
    </row>
    <row r="57" spans="1:7" ht="12.75">
      <c r="A57" s="4" t="s">
        <v>347</v>
      </c>
      <c r="B57" s="98">
        <v>5870</v>
      </c>
      <c r="C57" s="10">
        <f>(B57/$B$54)*100</f>
        <v>87.53355204294661</v>
      </c>
      <c r="E57" s="1" t="s">
        <v>348</v>
      </c>
      <c r="F57" s="97">
        <v>33</v>
      </c>
      <c r="G57" s="101">
        <f t="shared" si="6"/>
        <v>0.30400736987563337</v>
      </c>
    </row>
    <row r="58" spans="1:7" ht="12.75">
      <c r="A58" s="4" t="s">
        <v>345</v>
      </c>
      <c r="B58" s="120">
        <v>79.4</v>
      </c>
      <c r="C58" s="37" t="s">
        <v>261</v>
      </c>
      <c r="E58" s="1" t="s">
        <v>349</v>
      </c>
      <c r="F58" s="97">
        <v>792</v>
      </c>
      <c r="G58" s="101">
        <f t="shared" si="6"/>
        <v>7.296176877015201</v>
      </c>
    </row>
    <row r="59" spans="1:7" ht="12.75">
      <c r="A59" s="4"/>
      <c r="B59" s="93" t="s">
        <v>250</v>
      </c>
      <c r="C59" s="10"/>
      <c r="E59" s="1" t="s">
        <v>350</v>
      </c>
      <c r="F59" s="97">
        <v>30</v>
      </c>
      <c r="G59" s="101">
        <f t="shared" si="6"/>
        <v>0.2763703362505758</v>
      </c>
    </row>
    <row r="60" spans="1:7" ht="12.75">
      <c r="A60" s="5" t="s">
        <v>351</v>
      </c>
      <c r="B60" s="93">
        <v>1928</v>
      </c>
      <c r="C60" s="33">
        <f>(B60/$B$60)*100</f>
        <v>100</v>
      </c>
      <c r="E60" s="1" t="s">
        <v>352</v>
      </c>
      <c r="F60" s="97">
        <v>400</v>
      </c>
      <c r="G60" s="101">
        <f t="shared" si="6"/>
        <v>3.6849378166743434</v>
      </c>
    </row>
    <row r="61" spans="1:7" ht="12.75">
      <c r="A61" s="4" t="s">
        <v>340</v>
      </c>
      <c r="B61" s="97">
        <v>803</v>
      </c>
      <c r="C61" s="10">
        <f>(B61/$B$60)*100</f>
        <v>41.649377593360995</v>
      </c>
      <c r="E61" s="1" t="s">
        <v>353</v>
      </c>
      <c r="F61" s="97">
        <v>67</v>
      </c>
      <c r="G61" s="101">
        <f t="shared" si="6"/>
        <v>0.6172270842929526</v>
      </c>
    </row>
    <row r="62" spans="1:7" ht="12.75">
      <c r="A62" s="4"/>
      <c r="B62" s="93" t="s">
        <v>250</v>
      </c>
      <c r="C62" s="10"/>
      <c r="E62" s="1" t="s">
        <v>354</v>
      </c>
      <c r="F62" s="97">
        <v>123</v>
      </c>
      <c r="G62" s="101">
        <f t="shared" si="6"/>
        <v>1.1331183786273606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69</v>
      </c>
      <c r="G63" s="101">
        <f t="shared" si="6"/>
        <v>0.6356517733763243</v>
      </c>
    </row>
    <row r="64" spans="1:7" ht="12.75">
      <c r="A64" s="29" t="s">
        <v>357</v>
      </c>
      <c r="B64" s="93">
        <v>10329</v>
      </c>
      <c r="C64" s="33">
        <f>(B64/$B$64)*100</f>
        <v>100</v>
      </c>
      <c r="E64" s="1" t="s">
        <v>358</v>
      </c>
      <c r="F64" s="97">
        <v>21</v>
      </c>
      <c r="G64" s="101">
        <f t="shared" si="6"/>
        <v>0.19345923537540305</v>
      </c>
    </row>
    <row r="65" spans="1:7" ht="12.75">
      <c r="A65" s="4" t="s">
        <v>256</v>
      </c>
      <c r="B65" s="97">
        <v>6530</v>
      </c>
      <c r="C65" s="10">
        <f>(B65/$B$64)*100</f>
        <v>63.22006002517184</v>
      </c>
      <c r="E65" s="1" t="s">
        <v>359</v>
      </c>
      <c r="F65" s="97">
        <v>83</v>
      </c>
      <c r="G65" s="101">
        <f t="shared" si="6"/>
        <v>0.7646245969599264</v>
      </c>
    </row>
    <row r="66" spans="1:7" ht="12.75">
      <c r="A66" s="4" t="s">
        <v>257</v>
      </c>
      <c r="B66" s="97">
        <v>3542</v>
      </c>
      <c r="C66" s="10">
        <f aca="true" t="shared" si="7" ref="C66:C71">(B66/$B$64)*100</f>
        <v>34.291799787007456</v>
      </c>
      <c r="E66" s="1" t="s">
        <v>360</v>
      </c>
      <c r="F66" s="97">
        <v>68</v>
      </c>
      <c r="G66" s="101">
        <f t="shared" si="6"/>
        <v>0.6264394288346384</v>
      </c>
    </row>
    <row r="67" spans="1:7" ht="12.75">
      <c r="A67" s="4" t="s">
        <v>361</v>
      </c>
      <c r="B67" s="97">
        <v>1948</v>
      </c>
      <c r="C67" s="10">
        <f t="shared" si="7"/>
        <v>18.859521734921096</v>
      </c>
      <c r="E67" s="1" t="s">
        <v>362</v>
      </c>
      <c r="F67" s="97">
        <v>242</v>
      </c>
      <c r="G67" s="101">
        <f t="shared" si="6"/>
        <v>2.229387379087978</v>
      </c>
    </row>
    <row r="68" spans="1:7" ht="12.75">
      <c r="A68" s="4" t="s">
        <v>363</v>
      </c>
      <c r="B68" s="97">
        <v>1594</v>
      </c>
      <c r="C68" s="10">
        <f t="shared" si="7"/>
        <v>15.43227805208636</v>
      </c>
      <c r="E68" s="1" t="s">
        <v>364</v>
      </c>
      <c r="F68" s="97">
        <v>181</v>
      </c>
      <c r="G68" s="101">
        <f t="shared" si="6"/>
        <v>1.6674343620451404</v>
      </c>
    </row>
    <row r="69" spans="1:7" ht="12.75">
      <c r="A69" s="4" t="s">
        <v>365</v>
      </c>
      <c r="B69" s="97">
        <v>1246</v>
      </c>
      <c r="C69" s="10">
        <f t="shared" si="7"/>
        <v>12.063123245231871</v>
      </c>
      <c r="E69" s="1" t="s">
        <v>366</v>
      </c>
      <c r="F69" s="97">
        <v>23</v>
      </c>
      <c r="G69" s="101">
        <f t="shared" si="6"/>
        <v>0.21188392445877477</v>
      </c>
    </row>
    <row r="70" spans="1:7" ht="12.75">
      <c r="A70" s="4" t="s">
        <v>367</v>
      </c>
      <c r="B70" s="97">
        <v>348</v>
      </c>
      <c r="C70" s="10">
        <f t="shared" si="7"/>
        <v>3.369154806854487</v>
      </c>
      <c r="E70" s="1" t="s">
        <v>368</v>
      </c>
      <c r="F70" s="97">
        <v>30</v>
      </c>
      <c r="G70" s="101">
        <f t="shared" si="6"/>
        <v>0.2763703362505758</v>
      </c>
    </row>
    <row r="71" spans="1:7" ht="12.75">
      <c r="A71" s="7" t="s">
        <v>258</v>
      </c>
      <c r="B71" s="103">
        <v>257</v>
      </c>
      <c r="C71" s="40">
        <f t="shared" si="7"/>
        <v>2.488140187820699</v>
      </c>
      <c r="D71" s="41"/>
      <c r="E71" s="9" t="s">
        <v>369</v>
      </c>
      <c r="F71" s="103">
        <v>1834</v>
      </c>
      <c r="G71" s="104">
        <f t="shared" si="6"/>
        <v>16.895439889451865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9119</v>
      </c>
      <c r="C9" s="81">
        <f>(B9/$B$9)*100</f>
        <v>100</v>
      </c>
      <c r="D9" s="65"/>
      <c r="E9" s="79" t="s">
        <v>381</v>
      </c>
      <c r="F9" s="80">
        <v>4681</v>
      </c>
      <c r="G9" s="81">
        <f>(F9/$F$9)*100</f>
        <v>100</v>
      </c>
    </row>
    <row r="10" spans="1:7" ht="12.75">
      <c r="A10" s="82" t="s">
        <v>382</v>
      </c>
      <c r="B10" s="97">
        <v>5821</v>
      </c>
      <c r="C10" s="105">
        <f>(B10/$B$9)*100</f>
        <v>63.83375370106371</v>
      </c>
      <c r="D10" s="65"/>
      <c r="E10" s="78" t="s">
        <v>383</v>
      </c>
      <c r="F10" s="97">
        <v>209</v>
      </c>
      <c r="G10" s="105">
        <f aca="true" t="shared" si="0" ref="G10:G19">(F10/$F$9)*100</f>
        <v>4.464857936338389</v>
      </c>
    </row>
    <row r="11" spans="1:7" ht="12.75">
      <c r="A11" s="82" t="s">
        <v>384</v>
      </c>
      <c r="B11" s="97">
        <v>5821</v>
      </c>
      <c r="C11" s="105">
        <f aca="true" t="shared" si="1" ref="C11:C16">(B11/$B$9)*100</f>
        <v>63.83375370106371</v>
      </c>
      <c r="D11" s="65"/>
      <c r="E11" s="78" t="s">
        <v>385</v>
      </c>
      <c r="F11" s="97">
        <v>226</v>
      </c>
      <c r="G11" s="105">
        <f t="shared" si="0"/>
        <v>4.828028199102756</v>
      </c>
    </row>
    <row r="12" spans="1:7" ht="12.75">
      <c r="A12" s="82" t="s">
        <v>386</v>
      </c>
      <c r="B12" s="97">
        <v>5566</v>
      </c>
      <c r="C12" s="105">
        <f>(B12/$B$9)*100</f>
        <v>61.03739445114596</v>
      </c>
      <c r="D12" s="65"/>
      <c r="E12" s="78" t="s">
        <v>387</v>
      </c>
      <c r="F12" s="97">
        <v>372</v>
      </c>
      <c r="G12" s="105">
        <f t="shared" si="0"/>
        <v>7.9470198675496695</v>
      </c>
    </row>
    <row r="13" spans="1:7" ht="12.75">
      <c r="A13" s="82" t="s">
        <v>388</v>
      </c>
      <c r="B13" s="97">
        <v>255</v>
      </c>
      <c r="C13" s="105">
        <f>(B13/$B$9)*100</f>
        <v>2.7963592499177543</v>
      </c>
      <c r="D13" s="65"/>
      <c r="E13" s="78" t="s">
        <v>389</v>
      </c>
      <c r="F13" s="97">
        <v>437</v>
      </c>
      <c r="G13" s="105">
        <f t="shared" si="0"/>
        <v>9.33561204870754</v>
      </c>
    </row>
    <row r="14" spans="1:7" ht="12.75">
      <c r="A14" s="82" t="s">
        <v>390</v>
      </c>
      <c r="B14" s="109">
        <v>4.4</v>
      </c>
      <c r="C14" s="112" t="s">
        <v>261</v>
      </c>
      <c r="D14" s="65"/>
      <c r="E14" s="78" t="s">
        <v>391</v>
      </c>
      <c r="F14" s="97">
        <v>700</v>
      </c>
      <c r="G14" s="105">
        <f t="shared" si="0"/>
        <v>14.954069643238624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1035</v>
      </c>
      <c r="G15" s="105">
        <f t="shared" si="0"/>
        <v>22.110660115359966</v>
      </c>
    </row>
    <row r="16" spans="1:7" ht="12.75">
      <c r="A16" s="82" t="s">
        <v>67</v>
      </c>
      <c r="B16" s="97">
        <v>3298</v>
      </c>
      <c r="C16" s="105">
        <f t="shared" si="1"/>
        <v>36.16624629893629</v>
      </c>
      <c r="D16" s="65"/>
      <c r="E16" s="78" t="s">
        <v>68</v>
      </c>
      <c r="F16" s="97">
        <v>724</v>
      </c>
      <c r="G16" s="105">
        <f t="shared" si="0"/>
        <v>15.466780602435376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639</v>
      </c>
      <c r="G17" s="105">
        <f t="shared" si="0"/>
        <v>13.650929288613545</v>
      </c>
    </row>
    <row r="18" spans="1:7" ht="12.75">
      <c r="A18" s="77" t="s">
        <v>70</v>
      </c>
      <c r="B18" s="80">
        <v>4891</v>
      </c>
      <c r="C18" s="81">
        <f>(B18/$B$18)*100</f>
        <v>100</v>
      </c>
      <c r="D18" s="65"/>
      <c r="E18" s="78" t="s">
        <v>170</v>
      </c>
      <c r="F18" s="97">
        <v>185</v>
      </c>
      <c r="G18" s="105">
        <f t="shared" si="0"/>
        <v>3.9521469771416364</v>
      </c>
    </row>
    <row r="19" spans="1:9" ht="12.75">
      <c r="A19" s="82" t="s">
        <v>382</v>
      </c>
      <c r="B19" s="97">
        <v>2719</v>
      </c>
      <c r="C19" s="105">
        <f>(B19/$B$18)*100</f>
        <v>55.59190349621754</v>
      </c>
      <c r="D19" s="65"/>
      <c r="E19" s="78" t="s">
        <v>169</v>
      </c>
      <c r="F19" s="98">
        <v>154</v>
      </c>
      <c r="G19" s="105">
        <f t="shared" si="0"/>
        <v>3.2898953215124975</v>
      </c>
      <c r="I19" s="118"/>
    </row>
    <row r="20" spans="1:7" ht="12.75">
      <c r="A20" s="82" t="s">
        <v>384</v>
      </c>
      <c r="B20" s="97">
        <v>2719</v>
      </c>
      <c r="C20" s="105">
        <f>(B20/$B$18)*100</f>
        <v>55.59190349621754</v>
      </c>
      <c r="D20" s="65"/>
      <c r="E20" s="78" t="s">
        <v>71</v>
      </c>
      <c r="F20" s="97">
        <v>58857</v>
      </c>
      <c r="G20" s="112" t="s">
        <v>261</v>
      </c>
    </row>
    <row r="21" spans="1:7" ht="12.75">
      <c r="A21" s="82" t="s">
        <v>386</v>
      </c>
      <c r="B21" s="97">
        <v>2613</v>
      </c>
      <c r="C21" s="105">
        <f>(B21/$B$18)*100</f>
        <v>53.42465753424658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3587</v>
      </c>
      <c r="G22" s="105">
        <f>(F22/$F$9)*100</f>
        <v>76.62892544328135</v>
      </c>
    </row>
    <row r="23" spans="1:7" ht="12.75">
      <c r="A23" s="77" t="s">
        <v>73</v>
      </c>
      <c r="B23" s="80">
        <v>638</v>
      </c>
      <c r="C23" s="81">
        <f>(B23/$B$23)*100</f>
        <v>100</v>
      </c>
      <c r="D23" s="65"/>
      <c r="E23" s="78" t="s">
        <v>74</v>
      </c>
      <c r="F23" s="97">
        <v>78032</v>
      </c>
      <c r="G23" s="112" t="s">
        <v>261</v>
      </c>
    </row>
    <row r="24" spans="1:7" ht="12.75">
      <c r="A24" s="82" t="s">
        <v>75</v>
      </c>
      <c r="B24" s="97">
        <v>364</v>
      </c>
      <c r="C24" s="105">
        <f>(B24/$B$23)*100</f>
        <v>57.05329153605015</v>
      </c>
      <c r="D24" s="65"/>
      <c r="E24" s="78" t="s">
        <v>76</v>
      </c>
      <c r="F24" s="97">
        <v>1491</v>
      </c>
      <c r="G24" s="105">
        <f>(F24/$F$9)*100</f>
        <v>31.85216834009827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12832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115</v>
      </c>
      <c r="G26" s="105">
        <f>(F26/$F$9)*100</f>
        <v>2.456740012817774</v>
      </c>
    </row>
    <row r="27" spans="1:7" ht="12.75">
      <c r="A27" s="77" t="s">
        <v>85</v>
      </c>
      <c r="B27" s="80">
        <v>5485</v>
      </c>
      <c r="C27" s="81">
        <f>(B27/$B$27)*100</f>
        <v>100</v>
      </c>
      <c r="D27" s="65"/>
      <c r="E27" s="78" t="s">
        <v>78</v>
      </c>
      <c r="F27" s="98">
        <v>6594</v>
      </c>
      <c r="G27" s="112" t="s">
        <v>261</v>
      </c>
    </row>
    <row r="28" spans="1:7" ht="12.75">
      <c r="A28" s="82" t="s">
        <v>86</v>
      </c>
      <c r="B28" s="97">
        <v>4650</v>
      </c>
      <c r="C28" s="105">
        <f aca="true" t="shared" si="2" ref="C28:C33">(B28/$B$27)*100</f>
        <v>84.77666362807658</v>
      </c>
      <c r="D28" s="65"/>
      <c r="E28" s="78" t="s">
        <v>79</v>
      </c>
      <c r="F28" s="97">
        <v>61</v>
      </c>
      <c r="G28" s="105">
        <f>(F28/$F$9)*100</f>
        <v>1.3031403546250802</v>
      </c>
    </row>
    <row r="29" spans="1:7" ht="12.75">
      <c r="A29" s="82" t="s">
        <v>87</v>
      </c>
      <c r="B29" s="97">
        <v>229</v>
      </c>
      <c r="C29" s="105">
        <f t="shared" si="2"/>
        <v>4.175022789425706</v>
      </c>
      <c r="D29" s="65"/>
      <c r="E29" s="78" t="s">
        <v>80</v>
      </c>
      <c r="F29" s="97">
        <v>2895</v>
      </c>
      <c r="G29" s="112" t="s">
        <v>261</v>
      </c>
    </row>
    <row r="30" spans="1:7" ht="12.75">
      <c r="A30" s="82" t="s">
        <v>88</v>
      </c>
      <c r="B30" s="97">
        <v>357</v>
      </c>
      <c r="C30" s="105">
        <f t="shared" si="2"/>
        <v>6.508659981768459</v>
      </c>
      <c r="D30" s="65"/>
      <c r="E30" s="78" t="s">
        <v>81</v>
      </c>
      <c r="F30" s="97">
        <v>966</v>
      </c>
      <c r="G30" s="105">
        <f>(F30/$F$9)*100</f>
        <v>20.6366161076693</v>
      </c>
    </row>
    <row r="31" spans="1:7" ht="12.75">
      <c r="A31" s="82" t="s">
        <v>115</v>
      </c>
      <c r="B31" s="97">
        <v>86</v>
      </c>
      <c r="C31" s="105">
        <f t="shared" si="2"/>
        <v>1.5679124886052873</v>
      </c>
      <c r="D31" s="65"/>
      <c r="E31" s="78" t="s">
        <v>82</v>
      </c>
      <c r="F31" s="97">
        <v>14894</v>
      </c>
      <c r="G31" s="112" t="s">
        <v>261</v>
      </c>
    </row>
    <row r="32" spans="1:7" ht="12.75">
      <c r="A32" s="82" t="s">
        <v>89</v>
      </c>
      <c r="B32" s="97">
        <v>59</v>
      </c>
      <c r="C32" s="105">
        <f t="shared" si="2"/>
        <v>1.0756608933454876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104</v>
      </c>
      <c r="C33" s="105">
        <f t="shared" si="2"/>
        <v>1.8960802187784866</v>
      </c>
      <c r="D33" s="65"/>
      <c r="E33" s="79" t="s">
        <v>84</v>
      </c>
      <c r="F33" s="80">
        <v>2852</v>
      </c>
      <c r="G33" s="81">
        <f>(F33/$F$33)*100</f>
        <v>100</v>
      </c>
    </row>
    <row r="34" spans="1:7" ht="12.75">
      <c r="A34" s="82" t="s">
        <v>91</v>
      </c>
      <c r="B34" s="121">
        <v>25</v>
      </c>
      <c r="C34" s="112" t="s">
        <v>261</v>
      </c>
      <c r="D34" s="65"/>
      <c r="E34" s="78" t="s">
        <v>383</v>
      </c>
      <c r="F34" s="97">
        <v>66</v>
      </c>
      <c r="G34" s="105">
        <f aca="true" t="shared" si="3" ref="G34:G43">(F34/$F$33)*100</f>
        <v>2.314165497896213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30</v>
      </c>
      <c r="G35" s="105">
        <f t="shared" si="3"/>
        <v>1.0518934081346423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149</v>
      </c>
      <c r="G36" s="105">
        <f t="shared" si="3"/>
        <v>5.224403927068724</v>
      </c>
    </row>
    <row r="37" spans="1:7" ht="12.75">
      <c r="A37" s="77" t="s">
        <v>94</v>
      </c>
      <c r="B37" s="80">
        <v>5566</v>
      </c>
      <c r="C37" s="81">
        <f>(B37/$B$37)*100</f>
        <v>100</v>
      </c>
      <c r="D37" s="65"/>
      <c r="E37" s="78" t="s">
        <v>389</v>
      </c>
      <c r="F37" s="97">
        <v>269</v>
      </c>
      <c r="G37" s="105">
        <f t="shared" si="3"/>
        <v>9.431977559607294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400</v>
      </c>
      <c r="G38" s="105">
        <f t="shared" si="3"/>
        <v>14.025245441795231</v>
      </c>
    </row>
    <row r="39" spans="1:7" ht="12.75">
      <c r="A39" s="82" t="s">
        <v>97</v>
      </c>
      <c r="B39" s="98">
        <v>2430</v>
      </c>
      <c r="C39" s="105">
        <f>(B39/$B$37)*100</f>
        <v>43.65792310456342</v>
      </c>
      <c r="D39" s="65"/>
      <c r="E39" s="78" t="s">
        <v>393</v>
      </c>
      <c r="F39" s="97">
        <v>618</v>
      </c>
      <c r="G39" s="105">
        <f t="shared" si="3"/>
        <v>21.669004207573632</v>
      </c>
    </row>
    <row r="40" spans="1:7" ht="12.75">
      <c r="A40" s="82" t="s">
        <v>98</v>
      </c>
      <c r="B40" s="98">
        <v>531</v>
      </c>
      <c r="C40" s="105">
        <f>(B40/$B$37)*100</f>
        <v>9.5400646784046</v>
      </c>
      <c r="D40" s="65"/>
      <c r="E40" s="78" t="s">
        <v>68</v>
      </c>
      <c r="F40" s="97">
        <v>496</v>
      </c>
      <c r="G40" s="105">
        <f t="shared" si="3"/>
        <v>17.391304347826086</v>
      </c>
    </row>
    <row r="41" spans="1:7" ht="12.75">
      <c r="A41" s="82" t="s">
        <v>100</v>
      </c>
      <c r="B41" s="98">
        <v>1804</v>
      </c>
      <c r="C41" s="105">
        <f>(B41/$B$37)*100</f>
        <v>32.41106719367589</v>
      </c>
      <c r="D41" s="65"/>
      <c r="E41" s="78" t="s">
        <v>69</v>
      </c>
      <c r="F41" s="97">
        <v>532</v>
      </c>
      <c r="G41" s="105">
        <f t="shared" si="3"/>
        <v>18.653576437587656</v>
      </c>
    </row>
    <row r="42" spans="1:7" ht="12.75">
      <c r="A42" s="82" t="s">
        <v>260</v>
      </c>
      <c r="B42" s="98">
        <v>0</v>
      </c>
      <c r="C42" s="105">
        <f>(B42/$B$37)*100</f>
        <v>0</v>
      </c>
      <c r="D42" s="65"/>
      <c r="E42" s="78" t="s">
        <v>170</v>
      </c>
      <c r="F42" s="97">
        <v>143</v>
      </c>
      <c r="G42" s="105">
        <f t="shared" si="3"/>
        <v>5.014025245441795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149</v>
      </c>
      <c r="G43" s="105">
        <f t="shared" si="3"/>
        <v>5.224403927068724</v>
      </c>
    </row>
    <row r="44" spans="1:7" ht="12.75">
      <c r="A44" s="82" t="s">
        <v>291</v>
      </c>
      <c r="B44" s="98">
        <v>349</v>
      </c>
      <c r="C44" s="105">
        <f>(B44/$B$37)*100</f>
        <v>6.270212001437297</v>
      </c>
      <c r="D44" s="65"/>
      <c r="E44" s="78" t="s">
        <v>93</v>
      </c>
      <c r="F44" s="97">
        <v>70223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452</v>
      </c>
      <c r="C46" s="105">
        <f>(B46/$B$37)*100</f>
        <v>8.120733021918793</v>
      </c>
      <c r="D46" s="65"/>
      <c r="E46" s="78" t="s">
        <v>96</v>
      </c>
      <c r="F46" s="97">
        <v>33242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49136</v>
      </c>
      <c r="G48" s="112" t="s">
        <v>261</v>
      </c>
    </row>
    <row r="49" spans="1:7" ht="13.5" thickBot="1">
      <c r="A49" s="82" t="s">
        <v>292</v>
      </c>
      <c r="B49" s="98">
        <v>0</v>
      </c>
      <c r="C49" s="105">
        <f aca="true" t="shared" si="4" ref="C49:C55">(B49/$B$37)*100</f>
        <v>0</v>
      </c>
      <c r="D49" s="87"/>
      <c r="E49" s="88" t="s">
        <v>102</v>
      </c>
      <c r="F49" s="113">
        <v>37727</v>
      </c>
      <c r="G49" s="114" t="s">
        <v>261</v>
      </c>
    </row>
    <row r="50" spans="1:7" ht="13.5" thickTop="1">
      <c r="A50" s="82" t="s">
        <v>116</v>
      </c>
      <c r="B50" s="98">
        <v>251</v>
      </c>
      <c r="C50" s="105">
        <f t="shared" si="4"/>
        <v>4.509522098454904</v>
      </c>
      <c r="D50" s="65"/>
      <c r="E50" s="78"/>
      <c r="F50" s="86"/>
      <c r="G50" s="85"/>
    </row>
    <row r="51" spans="1:7" ht="12.75">
      <c r="A51" s="82" t="s">
        <v>117</v>
      </c>
      <c r="B51" s="98">
        <v>602</v>
      </c>
      <c r="C51" s="105">
        <f t="shared" si="4"/>
        <v>10.815666546891842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358</v>
      </c>
      <c r="C52" s="105">
        <f t="shared" si="4"/>
        <v>6.43190801293568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639</v>
      </c>
      <c r="C53" s="105">
        <f t="shared" si="4"/>
        <v>11.480416816385196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217</v>
      </c>
      <c r="C54" s="105">
        <f t="shared" si="4"/>
        <v>3.8986704994610135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191</v>
      </c>
      <c r="C55" s="105">
        <f t="shared" si="4"/>
        <v>3.4315486884656847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7" t="s">
        <v>395</v>
      </c>
    </row>
    <row r="57" spans="1:12" ht="12.75">
      <c r="A57" s="82" t="s">
        <v>372</v>
      </c>
      <c r="B57" s="98">
        <v>656</v>
      </c>
      <c r="C57" s="105">
        <f>(B57/$B$37)*100</f>
        <v>11.785842615882142</v>
      </c>
      <c r="D57" s="65"/>
      <c r="E57" s="79" t="s">
        <v>84</v>
      </c>
      <c r="F57" s="80">
        <v>81</v>
      </c>
      <c r="G57" s="105">
        <f>(F57/L57)*100</f>
        <v>2.8401122019635343</v>
      </c>
      <c r="H57" s="79" t="s">
        <v>84</v>
      </c>
      <c r="L57" s="15">
        <v>2852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56</v>
      </c>
      <c r="G58" s="105">
        <f>(F58/L58)*100</f>
        <v>4.9733570159857905</v>
      </c>
      <c r="H58" s="78" t="s">
        <v>118</v>
      </c>
      <c r="L58" s="15">
        <v>1126</v>
      </c>
    </row>
    <row r="59" spans="1:12" ht="12.75">
      <c r="A59" s="82" t="s">
        <v>112</v>
      </c>
      <c r="B59" s="98">
        <v>881</v>
      </c>
      <c r="C59" s="105">
        <f>(B59/$B$37)*100</f>
        <v>15.82824290334172</v>
      </c>
      <c r="D59" s="65"/>
      <c r="E59" s="78" t="s">
        <v>120</v>
      </c>
      <c r="F59" s="97">
        <v>20</v>
      </c>
      <c r="G59" s="105">
        <f>(F59/L59)*100</f>
        <v>4.291845493562231</v>
      </c>
      <c r="H59" s="78" t="s">
        <v>120</v>
      </c>
      <c r="L59" s="15">
        <v>466</v>
      </c>
    </row>
    <row r="60" spans="1:7" ht="12.75">
      <c r="A60" s="82" t="s">
        <v>113</v>
      </c>
      <c r="B60" s="98">
        <v>981</v>
      </c>
      <c r="C60" s="105">
        <f>(B60/$B$37)*100</f>
        <v>17.62486525332375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323</v>
      </c>
      <c r="C62" s="105">
        <f>(B62/$B$37)*100</f>
        <v>5.803090190441969</v>
      </c>
      <c r="D62" s="65"/>
      <c r="E62" s="79" t="s">
        <v>123</v>
      </c>
      <c r="F62" s="80">
        <v>52</v>
      </c>
      <c r="G62" s="105">
        <f>(F62/L62)*100</f>
        <v>13.720316622691293</v>
      </c>
      <c r="H62" s="79" t="s">
        <v>394</v>
      </c>
      <c r="L62" s="15">
        <v>379</v>
      </c>
    </row>
    <row r="63" spans="1:12" ht="12.75">
      <c r="A63" s="61" t="s">
        <v>293</v>
      </c>
      <c r="B63" s="98">
        <v>285</v>
      </c>
      <c r="C63" s="105">
        <f>(B63/$B$37)*100</f>
        <v>5.120373697448796</v>
      </c>
      <c r="D63" s="65"/>
      <c r="E63" s="78" t="s">
        <v>118</v>
      </c>
      <c r="F63" s="97">
        <v>36</v>
      </c>
      <c r="G63" s="105">
        <f>(F63/L63)*100</f>
        <v>22.929936305732486</v>
      </c>
      <c r="H63" s="78" t="s">
        <v>118</v>
      </c>
      <c r="L63" s="15">
        <v>157</v>
      </c>
    </row>
    <row r="64" spans="1:12" ht="12.75">
      <c r="A64" s="82" t="s">
        <v>114</v>
      </c>
      <c r="B64" s="98">
        <v>182</v>
      </c>
      <c r="C64" s="105">
        <f>(B64/$B$37)*100</f>
        <v>3.269852676967301</v>
      </c>
      <c r="D64" s="65"/>
      <c r="E64" s="78" t="s">
        <v>120</v>
      </c>
      <c r="F64" s="97">
        <v>12</v>
      </c>
      <c r="G64" s="105">
        <f>(F64/L64)*100</f>
        <v>26.666666666666668</v>
      </c>
      <c r="H64" s="78" t="s">
        <v>120</v>
      </c>
      <c r="L64" s="15">
        <v>45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493</v>
      </c>
      <c r="G66" s="105">
        <f aca="true" t="shared" si="5" ref="G66:G71">(F66/L66)*100</f>
        <v>4.550909258746423</v>
      </c>
      <c r="H66" s="79" t="s">
        <v>124</v>
      </c>
      <c r="L66" s="15">
        <v>10833</v>
      </c>
    </row>
    <row r="67" spans="1:12" ht="12.75">
      <c r="A67" s="82" t="s">
        <v>126</v>
      </c>
      <c r="B67" s="97">
        <v>4551</v>
      </c>
      <c r="C67" s="105">
        <f>(B67/$B$37)*100</f>
        <v>81.76428314768236</v>
      </c>
      <c r="D67" s="65"/>
      <c r="E67" s="78" t="s">
        <v>262</v>
      </c>
      <c r="F67" s="97">
        <v>391</v>
      </c>
      <c r="G67" s="105">
        <f t="shared" si="5"/>
        <v>4.392271399685464</v>
      </c>
      <c r="H67" s="78" t="s">
        <v>262</v>
      </c>
      <c r="L67" s="15">
        <v>8902</v>
      </c>
    </row>
    <row r="68" spans="1:12" ht="12.75">
      <c r="A68" s="82" t="s">
        <v>128</v>
      </c>
      <c r="B68" s="97">
        <v>704</v>
      </c>
      <c r="C68" s="105">
        <f>(B68/$B$37)*100</f>
        <v>12.648221343873518</v>
      </c>
      <c r="D68" s="65"/>
      <c r="E68" s="78" t="s">
        <v>127</v>
      </c>
      <c r="F68" s="97">
        <v>95</v>
      </c>
      <c r="G68" s="105">
        <f t="shared" si="5"/>
        <v>4.927385892116183</v>
      </c>
      <c r="H68" s="78" t="s">
        <v>127</v>
      </c>
      <c r="L68" s="15">
        <v>1928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92</v>
      </c>
      <c r="G69" s="105">
        <f t="shared" si="5"/>
        <v>4.806687565308255</v>
      </c>
      <c r="H69" s="78" t="s">
        <v>129</v>
      </c>
      <c r="L69" s="15">
        <v>1914</v>
      </c>
    </row>
    <row r="70" spans="1:12" ht="12.75">
      <c r="A70" s="82" t="s">
        <v>376</v>
      </c>
      <c r="B70" s="97">
        <v>291</v>
      </c>
      <c r="C70" s="105">
        <f>(B70/$B$37)*100</f>
        <v>5.2281710384477185</v>
      </c>
      <c r="D70" s="65"/>
      <c r="E70" s="78" t="s">
        <v>130</v>
      </c>
      <c r="F70" s="97">
        <v>72</v>
      </c>
      <c r="G70" s="105">
        <f t="shared" si="5"/>
        <v>5.168700646087581</v>
      </c>
      <c r="H70" s="78" t="s">
        <v>130</v>
      </c>
      <c r="L70" s="15">
        <v>1393</v>
      </c>
    </row>
    <row r="71" spans="1:12" ht="13.5" thickBot="1">
      <c r="A71" s="90" t="s">
        <v>371</v>
      </c>
      <c r="B71" s="110">
        <v>20</v>
      </c>
      <c r="C71" s="111">
        <f>(B71/$B$37)*100</f>
        <v>0.3593244699964067</v>
      </c>
      <c r="D71" s="91"/>
      <c r="E71" s="92" t="s">
        <v>131</v>
      </c>
      <c r="F71" s="110">
        <v>255</v>
      </c>
      <c r="G71" s="119">
        <f t="shared" si="5"/>
        <v>11.10143665650849</v>
      </c>
      <c r="H71" s="92" t="s">
        <v>131</v>
      </c>
      <c r="L71" s="15">
        <v>2297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4797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4687</v>
      </c>
      <c r="G9" s="81">
        <f>(F9/$F$9)*100</f>
        <v>100</v>
      </c>
      <c r="I9" s="53"/>
    </row>
    <row r="10" spans="1:7" ht="12.75">
      <c r="A10" s="36" t="s">
        <v>137</v>
      </c>
      <c r="B10" s="97">
        <v>2599</v>
      </c>
      <c r="C10" s="105">
        <f aca="true" t="shared" si="0" ref="C10:C18">(B10/$B$8)*100</f>
        <v>54.17969564311028</v>
      </c>
      <c r="E10" s="32" t="s">
        <v>138</v>
      </c>
      <c r="F10" s="97">
        <v>4580</v>
      </c>
      <c r="G10" s="105">
        <f>(F10/$F$9)*100</f>
        <v>97.71708982291445</v>
      </c>
    </row>
    <row r="11" spans="1:7" ht="12.75">
      <c r="A11" s="36" t="s">
        <v>139</v>
      </c>
      <c r="B11" s="97">
        <v>256</v>
      </c>
      <c r="C11" s="105">
        <f t="shared" si="0"/>
        <v>5.336668751302898</v>
      </c>
      <c r="E11" s="32" t="s">
        <v>140</v>
      </c>
      <c r="F11" s="97">
        <v>76</v>
      </c>
      <c r="G11" s="105">
        <f>(F11/$F$9)*100</f>
        <v>1.6215062940046938</v>
      </c>
    </row>
    <row r="12" spans="1:7" ht="12.75">
      <c r="A12" s="36" t="s">
        <v>141</v>
      </c>
      <c r="B12" s="97">
        <v>612</v>
      </c>
      <c r="C12" s="105">
        <f t="shared" si="0"/>
        <v>12.757973733583489</v>
      </c>
      <c r="E12" s="32" t="s">
        <v>142</v>
      </c>
      <c r="F12" s="97">
        <v>31</v>
      </c>
      <c r="G12" s="105">
        <f>(F12/$F$9)*100</f>
        <v>0.661403883080862</v>
      </c>
    </row>
    <row r="13" spans="1:7" ht="12.75">
      <c r="A13" s="36" t="s">
        <v>143</v>
      </c>
      <c r="B13" s="97">
        <v>298</v>
      </c>
      <c r="C13" s="105">
        <f t="shared" si="0"/>
        <v>6.212215968313529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349</v>
      </c>
      <c r="C14" s="105">
        <f t="shared" si="0"/>
        <v>7.275380446112154</v>
      </c>
      <c r="E14" s="42" t="s">
        <v>145</v>
      </c>
      <c r="F14" s="80">
        <v>2501</v>
      </c>
      <c r="G14" s="81">
        <f>(F14/$F$14)*100</f>
        <v>100</v>
      </c>
    </row>
    <row r="15" spans="1:7" ht="12.75">
      <c r="A15" s="36" t="s">
        <v>146</v>
      </c>
      <c r="B15" s="97">
        <v>251</v>
      </c>
      <c r="C15" s="105">
        <f t="shared" si="0"/>
        <v>5.232436939754013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432</v>
      </c>
      <c r="C16" s="105">
        <f t="shared" si="0"/>
        <v>9.00562851782364</v>
      </c>
      <c r="E16" s="1" t="s">
        <v>149</v>
      </c>
      <c r="F16" s="97">
        <v>9</v>
      </c>
      <c r="G16" s="105">
        <f>(F16/$F$14)*100</f>
        <v>0.3598560575769692</v>
      </c>
    </row>
    <row r="17" spans="1:7" ht="12.75">
      <c r="A17" s="36" t="s">
        <v>150</v>
      </c>
      <c r="B17" s="97">
        <v>0</v>
      </c>
      <c r="C17" s="105">
        <f t="shared" si="0"/>
        <v>0</v>
      </c>
      <c r="E17" s="1" t="s">
        <v>151</v>
      </c>
      <c r="F17" s="97">
        <v>50</v>
      </c>
      <c r="G17" s="105">
        <f aca="true" t="shared" si="1" ref="G17:G23">(F17/$F$14)*100</f>
        <v>1.9992003198720514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281</v>
      </c>
      <c r="G18" s="105">
        <f t="shared" si="1"/>
        <v>11.235505797680927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756</v>
      </c>
      <c r="G19" s="105">
        <f t="shared" si="1"/>
        <v>30.22790883646541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949</v>
      </c>
      <c r="G20" s="105">
        <f t="shared" si="1"/>
        <v>37.94482207117153</v>
      </c>
    </row>
    <row r="21" spans="1:7" ht="12.75">
      <c r="A21" s="36" t="s">
        <v>156</v>
      </c>
      <c r="B21" s="98">
        <v>42</v>
      </c>
      <c r="C21" s="105">
        <f aca="true" t="shared" si="2" ref="C21:C28">(B21/$B$8)*100</f>
        <v>0.8755472170106317</v>
      </c>
      <c r="E21" s="1" t="s">
        <v>157</v>
      </c>
      <c r="F21" s="97">
        <v>423</v>
      </c>
      <c r="G21" s="105">
        <f t="shared" si="1"/>
        <v>16.913234706117553</v>
      </c>
    </row>
    <row r="22" spans="1:7" ht="12.75">
      <c r="A22" s="36" t="s">
        <v>158</v>
      </c>
      <c r="B22" s="98">
        <v>151</v>
      </c>
      <c r="C22" s="105">
        <f t="shared" si="2"/>
        <v>3.1478007087763187</v>
      </c>
      <c r="E22" s="1" t="s">
        <v>159</v>
      </c>
      <c r="F22" s="97">
        <v>33</v>
      </c>
      <c r="G22" s="105">
        <f t="shared" si="1"/>
        <v>1.319472211115554</v>
      </c>
    </row>
    <row r="23" spans="1:7" ht="12.75">
      <c r="A23" s="36" t="s">
        <v>160</v>
      </c>
      <c r="B23" s="98">
        <v>200</v>
      </c>
      <c r="C23" s="105">
        <f t="shared" si="2"/>
        <v>4.169272461955389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253</v>
      </c>
      <c r="C24" s="105">
        <f t="shared" si="2"/>
        <v>5.274129664373567</v>
      </c>
      <c r="E24" s="1" t="s">
        <v>163</v>
      </c>
      <c r="F24" s="97">
        <v>212300</v>
      </c>
      <c r="G24" s="112" t="s">
        <v>261</v>
      </c>
    </row>
    <row r="25" spans="1:7" ht="12.75">
      <c r="A25" s="36" t="s">
        <v>164</v>
      </c>
      <c r="B25" s="97">
        <v>464</v>
      </c>
      <c r="C25" s="105">
        <f t="shared" si="2"/>
        <v>9.672712111736502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860</v>
      </c>
      <c r="C26" s="105">
        <f t="shared" si="2"/>
        <v>17.927871586408173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1730</v>
      </c>
      <c r="C27" s="105">
        <f t="shared" si="2"/>
        <v>36.06420679591411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1097</v>
      </c>
      <c r="C28" s="105">
        <f t="shared" si="2"/>
        <v>22.868459453825306</v>
      </c>
      <c r="E28" s="32" t="s">
        <v>176</v>
      </c>
      <c r="F28" s="97">
        <v>1473</v>
      </c>
      <c r="G28" s="105">
        <f aca="true" t="shared" si="3" ref="G28:G35">(F28/$F$14)*100</f>
        <v>58.89644142343062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68</v>
      </c>
      <c r="C31" s="105">
        <f aca="true" t="shared" si="4" ref="C31:C39">(B31/$B$8)*100</f>
        <v>1.4175526370648321</v>
      </c>
      <c r="E31" s="32" t="s">
        <v>181</v>
      </c>
      <c r="F31" s="97">
        <v>69</v>
      </c>
      <c r="G31" s="105">
        <f t="shared" si="3"/>
        <v>2.7588964414234307</v>
      </c>
    </row>
    <row r="32" spans="1:7" ht="12.75">
      <c r="A32" s="36" t="s">
        <v>182</v>
      </c>
      <c r="B32" s="97">
        <v>98</v>
      </c>
      <c r="C32" s="105">
        <f t="shared" si="4"/>
        <v>2.0429435063581405</v>
      </c>
      <c r="E32" s="32" t="s">
        <v>183</v>
      </c>
      <c r="F32" s="97">
        <v>92</v>
      </c>
      <c r="G32" s="105">
        <f t="shared" si="3"/>
        <v>3.6785285885645744</v>
      </c>
    </row>
    <row r="33" spans="1:7" ht="12.75">
      <c r="A33" s="36" t="s">
        <v>184</v>
      </c>
      <c r="B33" s="97">
        <v>712</v>
      </c>
      <c r="C33" s="105">
        <f t="shared" si="4"/>
        <v>14.842609964561184</v>
      </c>
      <c r="E33" s="32" t="s">
        <v>185</v>
      </c>
      <c r="F33" s="97">
        <v>463</v>
      </c>
      <c r="G33" s="105">
        <f t="shared" si="3"/>
        <v>18.512594962015193</v>
      </c>
    </row>
    <row r="34" spans="1:7" ht="12.75">
      <c r="A34" s="36" t="s">
        <v>186</v>
      </c>
      <c r="B34" s="97">
        <v>751</v>
      </c>
      <c r="C34" s="105">
        <f t="shared" si="4"/>
        <v>15.655618094642485</v>
      </c>
      <c r="E34" s="32" t="s">
        <v>187</v>
      </c>
      <c r="F34" s="97">
        <v>490</v>
      </c>
      <c r="G34" s="105">
        <f t="shared" si="3"/>
        <v>19.5921631347461</v>
      </c>
    </row>
    <row r="35" spans="1:7" ht="12.75">
      <c r="A35" s="36" t="s">
        <v>188</v>
      </c>
      <c r="B35" s="97">
        <v>822</v>
      </c>
      <c r="C35" s="105">
        <f t="shared" si="4"/>
        <v>17.13570981863665</v>
      </c>
      <c r="E35" s="32" t="s">
        <v>189</v>
      </c>
      <c r="F35" s="97">
        <v>359</v>
      </c>
      <c r="G35" s="105">
        <f t="shared" si="3"/>
        <v>14.354258296681326</v>
      </c>
    </row>
    <row r="36" spans="1:7" ht="12.75">
      <c r="A36" s="36" t="s">
        <v>190</v>
      </c>
      <c r="B36" s="97">
        <v>795</v>
      </c>
      <c r="C36" s="105">
        <f t="shared" si="4"/>
        <v>16.57285803627267</v>
      </c>
      <c r="E36" s="32" t="s">
        <v>191</v>
      </c>
      <c r="F36" s="97">
        <v>1557</v>
      </c>
      <c r="G36" s="112" t="s">
        <v>261</v>
      </c>
    </row>
    <row r="37" spans="1:7" ht="12.75">
      <c r="A37" s="36" t="s">
        <v>192</v>
      </c>
      <c r="B37" s="97">
        <v>770</v>
      </c>
      <c r="C37" s="105">
        <f t="shared" si="4"/>
        <v>16.051698978528247</v>
      </c>
      <c r="E37" s="32" t="s">
        <v>193</v>
      </c>
      <c r="F37" s="97">
        <v>1028</v>
      </c>
      <c r="G37" s="105">
        <f>(F37/$F$14)*100</f>
        <v>41.10355857656937</v>
      </c>
    </row>
    <row r="38" spans="1:7" ht="12.75">
      <c r="A38" s="36" t="s">
        <v>194</v>
      </c>
      <c r="B38" s="97">
        <v>436</v>
      </c>
      <c r="C38" s="105">
        <f t="shared" si="4"/>
        <v>9.089013967062748</v>
      </c>
      <c r="E38" s="32" t="s">
        <v>191</v>
      </c>
      <c r="F38" s="97">
        <v>539</v>
      </c>
      <c r="G38" s="112" t="s">
        <v>261</v>
      </c>
    </row>
    <row r="39" spans="1:7" ht="12.75">
      <c r="A39" s="36" t="s">
        <v>195</v>
      </c>
      <c r="B39" s="97">
        <v>345</v>
      </c>
      <c r="C39" s="105">
        <f t="shared" si="4"/>
        <v>7.191994996873046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16">
        <v>5.4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4687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652</v>
      </c>
      <c r="G43" s="105">
        <f aca="true" t="shared" si="5" ref="G43:G48">(F43/$F$14)*100</f>
        <v>26.06957217113155</v>
      </c>
    </row>
    <row r="44" spans="1:7" ht="12.75">
      <c r="A44" s="36" t="s">
        <v>209</v>
      </c>
      <c r="B44" s="98">
        <v>561</v>
      </c>
      <c r="C44" s="105">
        <f aca="true" t="shared" si="6" ref="C44:C49">(B44/$B$42)*100</f>
        <v>11.969276722850438</v>
      </c>
      <c r="E44" s="32" t="s">
        <v>210</v>
      </c>
      <c r="F44" s="97">
        <v>531</v>
      </c>
      <c r="G44" s="105">
        <f t="shared" si="5"/>
        <v>21.231507397041185</v>
      </c>
    </row>
    <row r="45" spans="1:7" ht="12.75">
      <c r="A45" s="36" t="s">
        <v>211</v>
      </c>
      <c r="B45" s="98">
        <v>1332</v>
      </c>
      <c r="C45" s="105">
        <f t="shared" si="6"/>
        <v>28.419031363345425</v>
      </c>
      <c r="E45" s="32" t="s">
        <v>212</v>
      </c>
      <c r="F45" s="97">
        <v>292</v>
      </c>
      <c r="G45" s="105">
        <f t="shared" si="5"/>
        <v>11.67532986805278</v>
      </c>
    </row>
    <row r="46" spans="1:7" ht="12.75">
      <c r="A46" s="36" t="s">
        <v>213</v>
      </c>
      <c r="B46" s="98">
        <v>743</v>
      </c>
      <c r="C46" s="105">
        <f t="shared" si="6"/>
        <v>15.852357584809045</v>
      </c>
      <c r="E46" s="32" t="s">
        <v>214</v>
      </c>
      <c r="F46" s="97">
        <v>275</v>
      </c>
      <c r="G46" s="105">
        <f t="shared" si="5"/>
        <v>10.995601759296282</v>
      </c>
    </row>
    <row r="47" spans="1:7" ht="12.75">
      <c r="A47" s="36" t="s">
        <v>215</v>
      </c>
      <c r="B47" s="97">
        <v>634</v>
      </c>
      <c r="C47" s="105">
        <f t="shared" si="6"/>
        <v>13.526776189460211</v>
      </c>
      <c r="E47" s="32" t="s">
        <v>216</v>
      </c>
      <c r="F47" s="97">
        <v>198</v>
      </c>
      <c r="G47" s="105">
        <f t="shared" si="5"/>
        <v>7.916833266693322</v>
      </c>
    </row>
    <row r="48" spans="1:7" ht="12.75">
      <c r="A48" s="36" t="s">
        <v>217</v>
      </c>
      <c r="B48" s="97">
        <v>622</v>
      </c>
      <c r="C48" s="105">
        <f t="shared" si="6"/>
        <v>13.27074887988052</v>
      </c>
      <c r="E48" s="32" t="s">
        <v>218</v>
      </c>
      <c r="F48" s="97">
        <v>519</v>
      </c>
      <c r="G48" s="105">
        <f t="shared" si="5"/>
        <v>20.75169932027189</v>
      </c>
    </row>
    <row r="49" spans="1:7" ht="12.75">
      <c r="A49" s="36" t="s">
        <v>219</v>
      </c>
      <c r="B49" s="97">
        <v>795</v>
      </c>
      <c r="C49" s="105">
        <f t="shared" si="6"/>
        <v>16.961809259654363</v>
      </c>
      <c r="E49" s="32" t="s">
        <v>220</v>
      </c>
      <c r="F49" s="97">
        <v>34</v>
      </c>
      <c r="G49" s="105">
        <f>(F49/$F$14)*100</f>
        <v>1.3594562175129947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1427</v>
      </c>
      <c r="G51" s="81">
        <f>(F51/F$51)*100</f>
        <v>100</v>
      </c>
    </row>
    <row r="52" spans="1:7" ht="12.75">
      <c r="A52" s="4" t="s">
        <v>223</v>
      </c>
      <c r="B52" s="97">
        <v>304</v>
      </c>
      <c r="C52" s="105">
        <f>(B52/$B$42)*100</f>
        <v>6.486025176018775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1802</v>
      </c>
      <c r="C53" s="105">
        <f>(B53/$B$42)*100</f>
        <v>38.446767655216554</v>
      </c>
      <c r="E53" s="32" t="s">
        <v>226</v>
      </c>
      <c r="F53" s="97">
        <v>8</v>
      </c>
      <c r="G53" s="105">
        <f>(F53/F$51)*100</f>
        <v>0.5606166783461808</v>
      </c>
    </row>
    <row r="54" spans="1:7" ht="12.75">
      <c r="A54" s="4" t="s">
        <v>227</v>
      </c>
      <c r="B54" s="97">
        <v>1965</v>
      </c>
      <c r="C54" s="105">
        <f>(B54/$B$42)*100</f>
        <v>41.92447194367399</v>
      </c>
      <c r="E54" s="32" t="s">
        <v>228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229</v>
      </c>
      <c r="B55" s="97">
        <v>616</v>
      </c>
      <c r="C55" s="105">
        <f>(B55/$B$42)*100</f>
        <v>13.142735225090677</v>
      </c>
      <c r="E55" s="32" t="s">
        <v>230</v>
      </c>
      <c r="F55" s="97">
        <v>101</v>
      </c>
      <c r="G55" s="105">
        <f t="shared" si="7"/>
        <v>7.077785564120533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298</v>
      </c>
      <c r="G56" s="105">
        <f t="shared" si="7"/>
        <v>20.882971268395234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543</v>
      </c>
      <c r="G57" s="105">
        <f t="shared" si="7"/>
        <v>38.051857042747024</v>
      </c>
    </row>
    <row r="58" spans="1:7" ht="12.75">
      <c r="A58" s="36" t="s">
        <v>234</v>
      </c>
      <c r="B58" s="97">
        <v>3584</v>
      </c>
      <c r="C58" s="105">
        <f aca="true" t="shared" si="8" ref="C58:C66">(B58/$B$42)*100</f>
        <v>76.4668231278003</v>
      </c>
      <c r="E58" s="32" t="s">
        <v>235</v>
      </c>
      <c r="F58" s="97">
        <v>352</v>
      </c>
      <c r="G58" s="105">
        <f t="shared" si="7"/>
        <v>24.667133847231955</v>
      </c>
    </row>
    <row r="59" spans="1:7" ht="12.75">
      <c r="A59" s="36" t="s">
        <v>236</v>
      </c>
      <c r="B59" s="97">
        <v>39</v>
      </c>
      <c r="C59" s="105">
        <f t="shared" si="8"/>
        <v>0.8320887561339876</v>
      </c>
      <c r="E59" s="32" t="s">
        <v>237</v>
      </c>
      <c r="F59" s="98">
        <v>100</v>
      </c>
      <c r="G59" s="105">
        <f t="shared" si="7"/>
        <v>7.00770847932726</v>
      </c>
    </row>
    <row r="60" spans="1:7" ht="12.75">
      <c r="A60" s="36" t="s">
        <v>238</v>
      </c>
      <c r="B60" s="97">
        <v>398</v>
      </c>
      <c r="C60" s="105">
        <f t="shared" si="8"/>
        <v>8.491572434393003</v>
      </c>
      <c r="E60" s="32" t="s">
        <v>239</v>
      </c>
      <c r="F60" s="97">
        <v>25</v>
      </c>
      <c r="G60" s="105">
        <f t="shared" si="7"/>
        <v>1.751927119831815</v>
      </c>
    </row>
    <row r="61" spans="1:7" ht="12.75">
      <c r="A61" s="36" t="s">
        <v>240</v>
      </c>
      <c r="B61" s="97">
        <v>666</v>
      </c>
      <c r="C61" s="105">
        <f t="shared" si="8"/>
        <v>14.209515681672713</v>
      </c>
      <c r="E61" s="32" t="s">
        <v>163</v>
      </c>
      <c r="F61" s="97">
        <v>909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0</v>
      </c>
      <c r="C65" s="105">
        <f t="shared" si="8"/>
        <v>0</v>
      </c>
      <c r="E65" s="32" t="s">
        <v>208</v>
      </c>
      <c r="F65" s="97">
        <v>289</v>
      </c>
      <c r="G65" s="105">
        <f aca="true" t="shared" si="9" ref="G65:G71">(F65/F$51)*100</f>
        <v>20.25227750525578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306</v>
      </c>
      <c r="G66" s="105">
        <f t="shared" si="9"/>
        <v>21.443587946741417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227</v>
      </c>
      <c r="G67" s="105">
        <f t="shared" si="9"/>
        <v>15.90749824807288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106</v>
      </c>
      <c r="G68" s="105">
        <f t="shared" si="9"/>
        <v>7.4281709880868965</v>
      </c>
    </row>
    <row r="69" spans="1:7" ht="12.75">
      <c r="A69" s="36" t="s">
        <v>249</v>
      </c>
      <c r="B69" s="97">
        <v>9</v>
      </c>
      <c r="C69" s="105">
        <f>(B69/$B$42)*100</f>
        <v>0.19202048218476636</v>
      </c>
      <c r="E69" s="32" t="s">
        <v>216</v>
      </c>
      <c r="F69" s="97">
        <v>102</v>
      </c>
      <c r="G69" s="105">
        <f t="shared" si="9"/>
        <v>7.147862648913805</v>
      </c>
    </row>
    <row r="70" spans="1:7" ht="12.75">
      <c r="A70" s="36" t="s">
        <v>251</v>
      </c>
      <c r="B70" s="97">
        <v>0</v>
      </c>
      <c r="C70" s="105">
        <f>(B70/$B$42)*100</f>
        <v>0</v>
      </c>
      <c r="E70" s="32" t="s">
        <v>218</v>
      </c>
      <c r="F70" s="97">
        <v>344</v>
      </c>
      <c r="G70" s="105">
        <f t="shared" si="9"/>
        <v>24.106517168885773</v>
      </c>
    </row>
    <row r="71" spans="1:7" ht="12.75">
      <c r="A71" s="54" t="s">
        <v>252</v>
      </c>
      <c r="B71" s="103">
        <v>0</v>
      </c>
      <c r="C71" s="115">
        <f>(B71/$B$42)*100</f>
        <v>0</v>
      </c>
      <c r="D71" s="41"/>
      <c r="E71" s="44" t="s">
        <v>220</v>
      </c>
      <c r="F71" s="103">
        <v>53</v>
      </c>
      <c r="G71" s="115">
        <f t="shared" si="9"/>
        <v>3.7140854940434482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2002-05-15T13:04:54Z</cp:lastPrinted>
  <dcterms:created xsi:type="dcterms:W3CDTF">2001-10-15T13:22:32Z</dcterms:created>
  <dcterms:modified xsi:type="dcterms:W3CDTF">2002-06-13T12:43:08Z</dcterms:modified>
  <cp:category/>
  <cp:version/>
  <cp:contentType/>
  <cp:contentStatus/>
</cp:coreProperties>
</file>