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<sst xmlns="http://schemas.openxmlformats.org/spreadsheetml/2006/main" count="694" uniqueCount="437">
  <si>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</si>
  <si>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</si>
  <si>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</si>
  <si>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</si>
  <si>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</si>
  <si>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</si>
  <si>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</si>
  <si>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</si>
  <si>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</si>
  <si>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</si>
  <si>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</si>
  <si>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</si>
  <si>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</si>
  <si>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</si>
  <si>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</si>
  <si>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</si>
  <si>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</si>
  <si>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</si>
  <si>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</si>
  <si>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</si>
  <si>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</si>
  <si>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</si>
  <si>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</si>
  <si>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</si>
  <si>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</si>
  <si>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</si>
  <si>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</si>
  <si>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</si>
  <si>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</si>
  <si>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</si>
  <si>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</si>
  <si>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</si>
  <si>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</si>
  <si>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</si>
  <si>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</si>
  <si>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</si>
  <si>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</si>
  <si>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</si>
  <si>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</si>
  <si>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</si>
  <si>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</si>
  <si>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</si>
  <si>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</si>
  <si>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</si>
  <si>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</si>
  <si>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</si>
  <si>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</si>
  <si>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</si>
  <si>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</si>
  <si>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</si>
  <si>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</si>
  <si>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</si>
  <si>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</si>
  <si>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</si>
  <si>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</si>
  <si>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</si>
  <si>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</si>
  <si>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</si>
  <si>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</si>
  <si>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</si>
  <si>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</si>
  <si>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</si>
  <si>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</si>
  <si>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</si>
  <si>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</si>
  <si>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</si>
  <si>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</si>
  <si>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</si>
  <si>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</si>
  <si>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</si>
  <si>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</si>
  <si>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</si>
  <si>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</si>
  <si>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</si>
  <si>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</si>
  <si>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</si>
  <si>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</si>
  <si>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</si>
  <si>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</si>
  <si>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</si>
  <si>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</si>
  <si>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</si>
  <si>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</si>
  <si>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</si>
  <si>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</si>
  <si>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</si>
  <si>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</si>
  <si>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</si>
  <si>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</si>
  <si>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</si>
  <si>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</si>
  <si>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</si>
  <si>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</si>
  <si>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</si>
  <si>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</si>
  <si>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</si>
  <si>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</si>
  <si>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</si>
  <si>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</si>
  <si>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</si>
  <si>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</si>
  <si>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</si>
  <si>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</si>
  <si>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</si>
  <si>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</si>
  <si>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</si>
  <si>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</si>
  <si>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</si>
  <si>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</si>
  <si>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</si>
  <si>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</si>
  <si>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</si>
  <si>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</si>
  <si>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</si>
  <si>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</si>
  <si>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</si>
  <si>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</si>
  <si>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</si>
  <si>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</si>
  <si>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</si>
  <si>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</si>
  <si>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</si>
  <si>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</si>
  <si>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</si>
  <si>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</si>
  <si>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</si>
  <si>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</si>
  <si>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</si>
  <si>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</si>
  <si>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</si>
  <si>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</si>
  <si>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</si>
  <si>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</si>
  <si>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</si>
  <si>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</si>
  <si>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</si>
  <si>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</si>
  <si>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</si>
  <si>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</si>
  <si>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</si>
  <si>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</si>
  <si>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</si>
  <si>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</si>
  <si>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</si>
  <si>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</si>
  <si>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</si>
  <si>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</si>
  <si>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</si>
  <si>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</si>
  <si>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</si>
  <si>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</si>
  <si>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</si>
  <si>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</si>
  <si>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</si>
  <si>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</si>
  <si>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</si>
  <si>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</si>
  <si>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</si>
  <si>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</si>
  <si>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</si>
  <si>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</si>
  <si>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</si>
  <si>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</si>
  <si>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</si>
  <si>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</si>
  <si>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</si>
  <si>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</si>
  <si>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</si>
  <si>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</si>
  <si>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</si>
  <si>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</si>
  <si>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</si>
  <si>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</si>
  <si>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</si>
  <si>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</si>
  <si>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</si>
  <si>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</si>
  <si>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</si>
  <si>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</si>
  <si>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</si>
  <si>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</si>
  <si>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</si>
  <si>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</si>
  <si>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</si>
  <si>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</si>
  <si>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</si>
  <si>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</si>
  <si>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</si>
  <si>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</si>
  <si>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</si>
  <si>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</si>
  <si>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</si>
  <si>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</si>
  <si>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</si>
  <si>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</si>
  <si>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</si>
  <si>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</si>
  <si>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</si>
  <si>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</si>
  <si>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</si>
  <si>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</si>
  <si>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</si>
  <si>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</si>
  <si>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</si>
  <si>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</si>
  <si>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</si>
  <si>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</si>
  <si>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</si>
  <si>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</si>
  <si>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</si>
  <si>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</si>
  <si>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</si>
  <si>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</si>
  <si>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</si>
  <si>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</si>
  <si>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</si>
  <si>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</si>
  <si>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</si>
  <si>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</si>
  <si>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</si>
  <si>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</si>
  <si>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</si>
  <si>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</si>
  <si>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</si>
  <si>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</si>
  <si>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</si>
  <si>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</si>
  <si>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</si>
  <si>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</si>
  <si>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</si>
  <si>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</si>
  <si>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</si>
  <si>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</si>
  <si>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</si>
  <si>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</si>
  <si>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</si>
  <si>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</si>
  <si>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</si>
  <si>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</si>
  <si>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</si>
  <si>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</si>
  <si>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</si>
  <si>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</si>
  <si>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</si>
  <si>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</si>
  <si>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</si>
  <si>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</si>
  <si>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</si>
  <si>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</si>
  <si>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</si>
  <si>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</si>
  <si>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</si>
  <si>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</si>
  <si>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</si>
  <si>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</si>
  <si>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</si>
  <si>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</si>
  <si>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</si>
  <si>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</si>
  <si>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</si>
  <si>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</si>
  <si>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</si>
  <si>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</si>
  <si>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</si>
  <si>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</si>
  <si>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</si>
  <si>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</si>
  <si>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</si>
  <si>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</si>
  <si>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</si>
  <si>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</si>
  <si>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</si>
  <si>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</si>
  <si>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</si>
  <si>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</si>
  <si>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</si>
  <si>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</si>
  <si>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</si>
  <si>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</si>
  <si>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</si>
  <si>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</si>
  <si>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</si>
  <si>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</si>
  <si>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</si>
  <si>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</si>
  <si>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</si>
  <si>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</si>
  <si>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</si>
  <si>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</si>
  <si>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</si>
  <si>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</si>
  <si>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</si>
  <si>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</si>
  <si>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</si>
  <si>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</si>
  <si>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</si>
  <si>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</si>
  <si>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</si>
  <si>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</si>
  <si>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</si>
  <si>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</si>
  <si>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</si>
  <si>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</si>
  <si>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</si>
  <si>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</si>
  <si>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</si>
  <si>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</si>
  <si>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</si>
  <si>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</si>
  <si>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</si>
  <si>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</si>
  <si>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</si>
  <si>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</si>
  <si>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</si>
  <si>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</si>
  <si>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</si>
  <si>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</si>
  <si>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</si>
  <si>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</si>
  <si>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</si>
  <si>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</si>
  <si>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</si>
  <si>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</si>
  <si>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</si>
  <si>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</si>
  <si>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</si>
  <si>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</si>
  <si>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</si>
  <si>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</si>
  <si>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</si>
  <si>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</si>
  <si>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</si>
  <si>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</si>
  <si>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</si>
  <si>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</si>
  <si>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</si>
  <si>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</si>
  <si>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</si>
  <si>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</si>
  <si>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</si>
  <si>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</si>
  <si>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</si>
  <si>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</si>
  <si>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</si>
  <si>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</si>
  <si>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</si>
  <si>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</si>
  <si>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</si>
  <si>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</si>
  <si>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</si>
  <si>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</si>
  <si>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</si>
  <si>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</si>
  <si>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</si>
  <si>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</si>
  <si>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</si>
  <si>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</si>
  <si>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</si>
  <si>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</si>
  <si>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</si>
  <si>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</si>
  <si>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</si>
  <si>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</si>
  <si>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</si>
  <si>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</si>
  <si>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</si>
  <si>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</si>
  <si>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</si>
  <si>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</si>
  <si>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</si>
  <si>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</si>
  <si>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</si>
  <si>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</si>
  <si>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</si>
  <si>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</si>
  <si>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</si>
  <si>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</si>
  <si>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</si>
  <si>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</si>
  <si>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</si>
  <si>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</si>
  <si>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</si>
  <si>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</si>
  <si>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</si>
  <si>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</si>
  <si>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</si>
  <si>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</si>
  <si>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</si>
  <si>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</si>
  <si>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</si>
  <si>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</si>
  <si>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</si>
  <si>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</si>
  <si>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</si>
  <si>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</si>
  <si>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</si>
  <si>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Passaic city, Passaic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</si>
  <si>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Passaic city</t>
    </r>
    <r>
      <rPr>
        <b/>
        <sz val="12"/>
        <rFont val="Arial"/>
        <family val="2"/>
      </rPr>
      <t>, Passaic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</si>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</sst>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67861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67861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33852</v>
      </c>
      <c r="C9" s="151">
        <f>(B9/$B$7)*100</f>
        <v>49.884322364834</v>
      </c>
      <c r="D9" s="152"/>
      <c r="E9" s="152" t="s">
        <v>403</v>
      </c>
      <c r="F9" s="150">
        <v>42387</v>
      </c>
      <c r="G9" s="153">
        <f t="shared" si="0"/>
        <v>62.46150218829666</v>
      </c>
    </row>
    <row r="10" spans="1:7" ht="12.75">
      <c r="A10" s="149" t="s">
        <v>404</v>
      </c>
      <c r="B10" s="150">
        <v>34009</v>
      </c>
      <c r="C10" s="151">
        <f>(B10/$B$7)*100</f>
        <v>50.115677635166</v>
      </c>
      <c r="D10" s="152"/>
      <c r="E10" s="152" t="s">
        <v>405</v>
      </c>
      <c r="F10" s="150">
        <v>13346</v>
      </c>
      <c r="G10" s="153">
        <f t="shared" si="0"/>
        <v>19.66667157866816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9122</v>
      </c>
      <c r="G11" s="153">
        <f t="shared" si="0"/>
        <v>13.442183286423719</v>
      </c>
    </row>
    <row r="12" spans="1:7" ht="12.75">
      <c r="A12" s="149" t="s">
        <v>407</v>
      </c>
      <c r="B12" s="150">
        <v>6525</v>
      </c>
      <c r="C12" s="151">
        <f aca="true" t="shared" si="1" ref="C12:C24">B12*100/B$7</f>
        <v>9.615242923033849</v>
      </c>
      <c r="D12" s="152"/>
      <c r="E12" s="152" t="s">
        <v>408</v>
      </c>
      <c r="F12" s="150">
        <v>654</v>
      </c>
      <c r="G12" s="153">
        <f t="shared" si="0"/>
        <v>0.9637346929753466</v>
      </c>
    </row>
    <row r="13" spans="1:7" ht="12.75">
      <c r="A13" s="149" t="s">
        <v>409</v>
      </c>
      <c r="B13" s="150">
        <v>6120</v>
      </c>
      <c r="C13" s="151">
        <f t="shared" si="1"/>
        <v>9.018434741604162</v>
      </c>
      <c r="D13" s="152"/>
      <c r="E13" s="152" t="s">
        <v>410</v>
      </c>
      <c r="F13" s="150">
        <v>19265</v>
      </c>
      <c r="G13" s="153">
        <f t="shared" si="0"/>
        <v>28.388912630229438</v>
      </c>
    </row>
    <row r="14" spans="1:7" ht="12.75">
      <c r="A14" s="149" t="s">
        <v>411</v>
      </c>
      <c r="B14" s="150">
        <v>5278</v>
      </c>
      <c r="C14" s="151">
        <f t="shared" si="1"/>
        <v>7.777663164409602</v>
      </c>
      <c r="D14" s="152"/>
      <c r="E14" s="152" t="s">
        <v>412</v>
      </c>
      <c r="F14" s="150">
        <v>25474</v>
      </c>
      <c r="G14" s="153">
        <f t="shared" si="0"/>
        <v>37.53849781170334</v>
      </c>
    </row>
    <row r="15" spans="1:7" ht="12.75">
      <c r="A15" s="149" t="s">
        <v>413</v>
      </c>
      <c r="B15" s="150">
        <v>5302</v>
      </c>
      <c r="C15" s="151">
        <f t="shared" si="1"/>
        <v>7.813029575160991</v>
      </c>
      <c r="D15" s="152"/>
      <c r="E15" s="152" t="s">
        <v>414</v>
      </c>
      <c r="F15" s="150">
        <v>12405</v>
      </c>
      <c r="G15" s="153">
        <f t="shared" si="0"/>
        <v>18.28001355712412</v>
      </c>
    </row>
    <row r="16" spans="1:7" ht="12.75">
      <c r="A16" s="149" t="s">
        <v>415</v>
      </c>
      <c r="B16" s="150">
        <v>6167</v>
      </c>
      <c r="C16" s="151">
        <f t="shared" si="1"/>
        <v>9.087693962658964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11858</v>
      </c>
      <c r="C17" s="151">
        <f t="shared" si="1"/>
        <v>17.47395411208205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9606</v>
      </c>
      <c r="C18" s="151">
        <f t="shared" si="1"/>
        <v>14.155405903243395</v>
      </c>
      <c r="D18" s="152"/>
      <c r="E18" s="143" t="s">
        <v>419</v>
      </c>
      <c r="F18" s="141">
        <v>67861</v>
      </c>
      <c r="G18" s="148">
        <v>100</v>
      </c>
    </row>
    <row r="19" spans="1:7" ht="12.75">
      <c r="A19" s="149" t="s">
        <v>420</v>
      </c>
      <c r="B19" s="150">
        <v>7116</v>
      </c>
      <c r="C19" s="151">
        <f t="shared" si="1"/>
        <v>10.4861407877868</v>
      </c>
      <c r="D19" s="152"/>
      <c r="E19" s="152" t="s">
        <v>421</v>
      </c>
      <c r="F19" s="150">
        <v>67282</v>
      </c>
      <c r="G19" s="153">
        <f aca="true" t="shared" si="2" ref="G19:G30">F19*100/F$18</f>
        <v>99.14678534062274</v>
      </c>
    </row>
    <row r="20" spans="1:7" ht="12.75">
      <c r="A20" s="149" t="s">
        <v>422</v>
      </c>
      <c r="B20" s="150">
        <v>2431</v>
      </c>
      <c r="C20" s="151">
        <f t="shared" si="1"/>
        <v>3.5823226890260975</v>
      </c>
      <c r="D20" s="152"/>
      <c r="E20" s="152" t="s">
        <v>423</v>
      </c>
      <c r="F20" s="150">
        <v>19458</v>
      </c>
      <c r="G20" s="153">
        <f t="shared" si="2"/>
        <v>28.673317516688524</v>
      </c>
    </row>
    <row r="21" spans="1:7" ht="12.75">
      <c r="A21" s="149" t="s">
        <v>424</v>
      </c>
      <c r="B21" s="150">
        <v>1945</v>
      </c>
      <c r="C21" s="151">
        <f t="shared" si="1"/>
        <v>2.8661528713104727</v>
      </c>
      <c r="D21" s="152"/>
      <c r="E21" s="152" t="s">
        <v>425</v>
      </c>
      <c r="F21" s="150">
        <v>8497</v>
      </c>
      <c r="G21" s="153">
        <f t="shared" si="2"/>
        <v>12.521183006439633</v>
      </c>
    </row>
    <row r="22" spans="1:7" ht="12.75">
      <c r="A22" s="149" t="s">
        <v>426</v>
      </c>
      <c r="B22" s="150">
        <v>2849</v>
      </c>
      <c r="C22" s="151">
        <f t="shared" si="1"/>
        <v>4.198287676279453</v>
      </c>
      <c r="D22" s="152"/>
      <c r="E22" s="152" t="s">
        <v>427</v>
      </c>
      <c r="F22" s="150">
        <v>23965</v>
      </c>
      <c r="G22" s="153">
        <f t="shared" si="2"/>
        <v>35.31483473570976</v>
      </c>
    </row>
    <row r="23" spans="1:7" ht="12.75">
      <c r="A23" s="149" t="s">
        <v>428</v>
      </c>
      <c r="B23" s="150">
        <v>1907</v>
      </c>
      <c r="C23" s="151">
        <f t="shared" si="1"/>
        <v>2.8101560542874404</v>
      </c>
      <c r="D23" s="152"/>
      <c r="E23" s="152" t="s">
        <v>429</v>
      </c>
      <c r="F23" s="150">
        <v>17150</v>
      </c>
      <c r="G23" s="153">
        <f t="shared" si="2"/>
        <v>25.272247682763297</v>
      </c>
    </row>
    <row r="24" spans="1:7" ht="12.75">
      <c r="A24" s="149" t="s">
        <v>430</v>
      </c>
      <c r="B24" s="150">
        <v>757</v>
      </c>
      <c r="C24" s="151">
        <f t="shared" si="1"/>
        <v>1.115515539116724</v>
      </c>
      <c r="D24" s="152"/>
      <c r="E24" s="152" t="s">
        <v>431</v>
      </c>
      <c r="F24" s="150">
        <v>9897</v>
      </c>
      <c r="G24" s="153">
        <f t="shared" si="2"/>
        <v>14.584223633603985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3254</v>
      </c>
      <c r="G25" s="153">
        <f t="shared" si="2"/>
        <v>4.795095857709141</v>
      </c>
    </row>
    <row r="26" spans="1:7" ht="12.75">
      <c r="A26" s="149" t="s">
        <v>433</v>
      </c>
      <c r="B26" s="145">
        <v>28.6</v>
      </c>
      <c r="C26" s="155" t="s">
        <v>261</v>
      </c>
      <c r="D26" s="152"/>
      <c r="E26" s="156" t="s">
        <v>434</v>
      </c>
      <c r="F26" s="157">
        <v>5465</v>
      </c>
      <c r="G26" s="153">
        <f t="shared" si="2"/>
        <v>8.05322644818084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1558</v>
      </c>
      <c r="G27" s="153">
        <f t="shared" si="2"/>
        <v>2.2958694979443273</v>
      </c>
    </row>
    <row r="28" spans="1:7" ht="12.75">
      <c r="A28" s="149" t="s">
        <v>262</v>
      </c>
      <c r="B28" s="150">
        <v>46962</v>
      </c>
      <c r="C28" s="151">
        <f aca="true" t="shared" si="3" ref="C28:C35">B28*100/B$7</f>
        <v>69.20322423778016</v>
      </c>
      <c r="D28" s="152"/>
      <c r="E28" s="152" t="s">
        <v>436</v>
      </c>
      <c r="F28" s="150">
        <v>579</v>
      </c>
      <c r="G28" s="153">
        <f t="shared" si="2"/>
        <v>0.8532146593772565</v>
      </c>
    </row>
    <row r="29" spans="1:7" ht="12.75">
      <c r="A29" s="149" t="s">
        <v>0</v>
      </c>
      <c r="B29" s="150">
        <v>23177</v>
      </c>
      <c r="C29" s="151">
        <f t="shared" si="3"/>
        <v>34.15363758270583</v>
      </c>
      <c r="D29" s="152"/>
      <c r="E29" s="152" t="s">
        <v>1</v>
      </c>
      <c r="F29" s="150">
        <v>200</v>
      </c>
      <c r="G29" s="153">
        <f t="shared" si="2"/>
        <v>0.29472008959490725</v>
      </c>
    </row>
    <row r="30" spans="1:7" ht="12.75">
      <c r="A30" s="149" t="s">
        <v>2</v>
      </c>
      <c r="B30" s="150">
        <v>23785</v>
      </c>
      <c r="C30" s="151">
        <f t="shared" si="3"/>
        <v>35.04958665507434</v>
      </c>
      <c r="D30" s="152"/>
      <c r="E30" s="152" t="s">
        <v>3</v>
      </c>
      <c r="F30" s="150">
        <v>379</v>
      </c>
      <c r="G30" s="153">
        <f t="shared" si="2"/>
        <v>0.5584945697823492</v>
      </c>
    </row>
    <row r="31" spans="1:7" ht="12.75">
      <c r="A31" s="149" t="s">
        <v>4</v>
      </c>
      <c r="B31" s="150">
        <v>43331</v>
      </c>
      <c r="C31" s="151">
        <f t="shared" si="3"/>
        <v>63.852581011184625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6603</v>
      </c>
      <c r="C32" s="151">
        <f t="shared" si="3"/>
        <v>9.730183757975862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5513</v>
      </c>
      <c r="C33" s="151">
        <f t="shared" si="3"/>
        <v>8.123959269683619</v>
      </c>
      <c r="D33" s="152"/>
      <c r="E33" s="143" t="s">
        <v>8</v>
      </c>
      <c r="F33" s="141">
        <v>19458</v>
      </c>
      <c r="G33" s="148">
        <v>100</v>
      </c>
    </row>
    <row r="34" spans="1:7" ht="12.75">
      <c r="A34" s="149" t="s">
        <v>0</v>
      </c>
      <c r="B34" s="150">
        <v>2073</v>
      </c>
      <c r="C34" s="151">
        <f t="shared" si="3"/>
        <v>3.0547737286512135</v>
      </c>
      <c r="D34" s="152"/>
      <c r="E34" s="152" t="s">
        <v>9</v>
      </c>
      <c r="F34" s="150">
        <v>14456</v>
      </c>
      <c r="G34" s="153">
        <f aca="true" t="shared" si="4" ref="G34:G42">F34*100/F$33</f>
        <v>74.29334977901121</v>
      </c>
    </row>
    <row r="35" spans="1:7" ht="12.75">
      <c r="A35" s="149" t="s">
        <v>2</v>
      </c>
      <c r="B35" s="150">
        <v>3440</v>
      </c>
      <c r="C35" s="151">
        <f t="shared" si="3"/>
        <v>5.069185541032405</v>
      </c>
      <c r="D35" s="152"/>
      <c r="E35" s="152" t="s">
        <v>10</v>
      </c>
      <c r="F35" s="150">
        <v>8163</v>
      </c>
      <c r="G35" s="153">
        <f t="shared" si="4"/>
        <v>41.951896392229415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8497</v>
      </c>
      <c r="G36" s="153">
        <f t="shared" si="4"/>
        <v>43.668414019940386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4976</v>
      </c>
      <c r="G37" s="153">
        <f t="shared" si="4"/>
        <v>25.57302908829273</v>
      </c>
    </row>
    <row r="38" spans="1:7" ht="12.75">
      <c r="A38" s="162" t="s">
        <v>13</v>
      </c>
      <c r="B38" s="150">
        <v>64438</v>
      </c>
      <c r="C38" s="151">
        <f aca="true" t="shared" si="5" ref="C38:C56">B38*100/B$7</f>
        <v>94.95586566658316</v>
      </c>
      <c r="D38" s="152"/>
      <c r="E38" s="152" t="s">
        <v>14</v>
      </c>
      <c r="F38" s="150">
        <v>4232</v>
      </c>
      <c r="G38" s="153">
        <f t="shared" si="4"/>
        <v>21.749408983451538</v>
      </c>
    </row>
    <row r="39" spans="1:7" ht="12.75">
      <c r="A39" s="149" t="s">
        <v>15</v>
      </c>
      <c r="B39" s="150">
        <v>24044</v>
      </c>
      <c r="C39" s="151">
        <f t="shared" si="5"/>
        <v>35.43124917109975</v>
      </c>
      <c r="D39" s="152"/>
      <c r="E39" s="152" t="s">
        <v>10</v>
      </c>
      <c r="F39" s="150">
        <v>2427</v>
      </c>
      <c r="G39" s="153">
        <f t="shared" si="4"/>
        <v>12.473018809744064</v>
      </c>
    </row>
    <row r="40" spans="1:7" ht="12.75">
      <c r="A40" s="149" t="s">
        <v>16</v>
      </c>
      <c r="B40" s="150">
        <v>9385</v>
      </c>
      <c r="C40" s="151">
        <f t="shared" si="5"/>
        <v>13.829740204241022</v>
      </c>
      <c r="D40" s="152"/>
      <c r="E40" s="152" t="s">
        <v>17</v>
      </c>
      <c r="F40" s="150">
        <v>5002</v>
      </c>
      <c r="G40" s="153">
        <f t="shared" si="4"/>
        <v>25.706650220988795</v>
      </c>
    </row>
    <row r="41" spans="1:7" ht="12.75">
      <c r="A41" s="149" t="s">
        <v>18</v>
      </c>
      <c r="B41" s="150">
        <v>531</v>
      </c>
      <c r="C41" s="151">
        <f t="shared" si="5"/>
        <v>0.7824818378744787</v>
      </c>
      <c r="D41" s="152"/>
      <c r="E41" s="152" t="s">
        <v>19</v>
      </c>
      <c r="F41" s="150">
        <v>3945</v>
      </c>
      <c r="G41" s="153">
        <f t="shared" si="4"/>
        <v>20.274437249460377</v>
      </c>
    </row>
    <row r="42" spans="1:7" ht="12.75">
      <c r="A42" s="149" t="s">
        <v>20</v>
      </c>
      <c r="B42" s="150">
        <v>3740</v>
      </c>
      <c r="C42" s="151">
        <f t="shared" si="5"/>
        <v>5.511265675424766</v>
      </c>
      <c r="D42" s="152"/>
      <c r="E42" s="152" t="s">
        <v>21</v>
      </c>
      <c r="F42" s="150">
        <v>1638</v>
      </c>
      <c r="G42" s="153">
        <f t="shared" si="4"/>
        <v>8.418131359851989</v>
      </c>
    </row>
    <row r="43" spans="1:7" ht="12.75">
      <c r="A43" s="149" t="s">
        <v>22</v>
      </c>
      <c r="B43" s="150">
        <v>2493</v>
      </c>
      <c r="C43" s="151">
        <f t="shared" si="5"/>
        <v>3.673685916800519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172</v>
      </c>
      <c r="C44" s="151">
        <f t="shared" si="5"/>
        <v>0.25345927705162025</v>
      </c>
      <c r="D44" s="152"/>
      <c r="E44" s="152" t="s">
        <v>24</v>
      </c>
      <c r="F44" s="159">
        <v>9532</v>
      </c>
      <c r="G44" s="163">
        <f>F44*100/F33</f>
        <v>48.987562956110594</v>
      </c>
    </row>
    <row r="45" spans="1:7" ht="12.75">
      <c r="A45" s="149" t="s">
        <v>25</v>
      </c>
      <c r="B45" s="150">
        <v>832</v>
      </c>
      <c r="C45" s="151">
        <f t="shared" si="5"/>
        <v>1.226035572714814</v>
      </c>
      <c r="D45" s="152"/>
      <c r="E45" s="152" t="s">
        <v>26</v>
      </c>
      <c r="F45" s="159">
        <v>4228</v>
      </c>
      <c r="G45" s="163">
        <f>F45*100/F33</f>
        <v>21.72885188611368</v>
      </c>
    </row>
    <row r="46" spans="1:7" ht="12.75">
      <c r="A46" s="149" t="s">
        <v>27</v>
      </c>
      <c r="B46" s="150">
        <v>44</v>
      </c>
      <c r="C46" s="151">
        <f t="shared" si="5"/>
        <v>0.06483841971087959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52</v>
      </c>
      <c r="C47" s="151">
        <f t="shared" si="5"/>
        <v>0.07662722329467588</v>
      </c>
      <c r="D47" s="152"/>
      <c r="E47" s="152" t="s">
        <v>29</v>
      </c>
      <c r="F47" s="164">
        <v>3.46</v>
      </c>
      <c r="G47" s="165" t="s">
        <v>261</v>
      </c>
    </row>
    <row r="48" spans="1:7" ht="12.75">
      <c r="A48" s="149" t="s">
        <v>30</v>
      </c>
      <c r="B48" s="150">
        <v>2</v>
      </c>
      <c r="C48" s="151">
        <f t="shared" si="5"/>
        <v>0.0029472008959490724</v>
      </c>
      <c r="D48" s="152"/>
      <c r="E48" s="152" t="s">
        <v>31</v>
      </c>
      <c r="F48" s="145">
        <v>3.93</v>
      </c>
      <c r="G48" s="165" t="s">
        <v>261</v>
      </c>
    </row>
    <row r="49" spans="1:7" ht="14.25">
      <c r="A49" s="149" t="s">
        <v>32</v>
      </c>
      <c r="B49" s="150">
        <v>145</v>
      </c>
      <c r="C49" s="151">
        <f t="shared" si="5"/>
        <v>0.21367206495630775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29</v>
      </c>
      <c r="C50" s="151">
        <f t="shared" si="5"/>
        <v>0.04273441299126155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5</v>
      </c>
      <c r="C51" s="151">
        <f t="shared" si="5"/>
        <v>0.007368002239872681</v>
      </c>
      <c r="D51" s="152"/>
      <c r="E51" s="143" t="s">
        <v>36</v>
      </c>
      <c r="F51" s="141">
        <v>20194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19458</v>
      </c>
      <c r="G52" s="153">
        <f>F52*100/F$51</f>
        <v>96.35535307517084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736</v>
      </c>
      <c r="G53" s="153">
        <f>F53*100/F$51</f>
        <v>3.644646924829157</v>
      </c>
    </row>
    <row r="54" spans="1:7" ht="14.25">
      <c r="A54" s="149" t="s">
        <v>41</v>
      </c>
      <c r="B54" s="150">
        <v>24</v>
      </c>
      <c r="C54" s="151">
        <f t="shared" si="5"/>
        <v>0.03536641075138887</v>
      </c>
      <c r="D54" s="152"/>
      <c r="E54" s="152" t="s">
        <v>42</v>
      </c>
      <c r="F54" s="150">
        <v>35</v>
      </c>
      <c r="G54" s="153">
        <f>F54*100/F$51</f>
        <v>0.17331880756660395</v>
      </c>
    </row>
    <row r="55" spans="1:7" ht="12.75">
      <c r="A55" s="149" t="s">
        <v>43</v>
      </c>
      <c r="B55" s="150">
        <v>26709</v>
      </c>
      <c r="C55" s="151">
        <f t="shared" si="5"/>
        <v>39.358394364951884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3423</v>
      </c>
      <c r="C56" s="151">
        <f t="shared" si="5"/>
        <v>5.044134333416837</v>
      </c>
      <c r="D56" s="152"/>
      <c r="E56" s="152" t="s">
        <v>45</v>
      </c>
      <c r="F56" s="166">
        <v>2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1.9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26477</v>
      </c>
      <c r="C60" s="167">
        <f>B60*100/B7</f>
        <v>39.016519061021796</v>
      </c>
      <c r="D60" s="152"/>
      <c r="E60" s="143" t="s">
        <v>51</v>
      </c>
      <c r="F60" s="141">
        <v>19458</v>
      </c>
      <c r="G60" s="148">
        <v>100</v>
      </c>
    </row>
    <row r="61" spans="1:7" ht="12.75">
      <c r="A61" s="149" t="s">
        <v>52</v>
      </c>
      <c r="B61" s="159">
        <v>10300</v>
      </c>
      <c r="C61" s="167">
        <f>B61*100/B7</f>
        <v>15.178084614137722</v>
      </c>
      <c r="D61" s="152"/>
      <c r="E61" s="152" t="s">
        <v>53</v>
      </c>
      <c r="F61" s="150">
        <v>5250</v>
      </c>
      <c r="G61" s="153">
        <f>F61*100/F$60</f>
        <v>26.98119025593586</v>
      </c>
    </row>
    <row r="62" spans="1:7" ht="12.75">
      <c r="A62" s="149" t="s">
        <v>54</v>
      </c>
      <c r="B62" s="159">
        <v>834</v>
      </c>
      <c r="C62" s="167">
        <f>B62*100/B7</f>
        <v>1.2289827736107632</v>
      </c>
      <c r="D62" s="152"/>
      <c r="E62" s="152" t="s">
        <v>55</v>
      </c>
      <c r="F62" s="150">
        <v>14208</v>
      </c>
      <c r="G62" s="153">
        <f>F62*100/F$60</f>
        <v>73.01880974406414</v>
      </c>
    </row>
    <row r="63" spans="1:7" ht="12.75">
      <c r="A63" s="149" t="s">
        <v>56</v>
      </c>
      <c r="B63" s="159">
        <v>4151</v>
      </c>
      <c r="C63" s="167">
        <f>B63*100/B7</f>
        <v>6.1169154595423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110</v>
      </c>
      <c r="C64" s="167">
        <f>B64*100/B7</f>
        <v>0.16209604927719898</v>
      </c>
      <c r="D64" s="152"/>
      <c r="E64" s="152" t="s">
        <v>58</v>
      </c>
      <c r="F64" s="164">
        <v>3.63</v>
      </c>
      <c r="G64" s="165" t="s">
        <v>261</v>
      </c>
    </row>
    <row r="65" spans="1:7" ht="13.5" thickBot="1">
      <c r="A65" s="170" t="s">
        <v>59</v>
      </c>
      <c r="B65" s="171">
        <v>29532</v>
      </c>
      <c r="C65" s="172">
        <f>B65*100/B7</f>
        <v>43.518368429584</v>
      </c>
      <c r="D65" s="173"/>
      <c r="E65" s="173" t="s">
        <v>60</v>
      </c>
      <c r="F65" s="174">
        <v>3.4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67861</v>
      </c>
      <c r="G9" s="33">
        <f>(F9/$F$9)*100</f>
        <v>100</v>
      </c>
    </row>
    <row r="10" spans="1:7" ht="12.75">
      <c r="A10" s="29" t="s">
        <v>269</v>
      </c>
      <c r="B10" s="93">
        <v>19462</v>
      </c>
      <c r="C10" s="33">
        <f aca="true" t="shared" si="0" ref="C10:C15">(B10/$B$10)*100</f>
        <v>100</v>
      </c>
      <c r="E10" s="34" t="s">
        <v>270</v>
      </c>
      <c r="F10" s="97">
        <v>36760</v>
      </c>
      <c r="G10" s="84">
        <f aca="true" t="shared" si="1" ref="G10:G16">(F10/$F$9)*100</f>
        <v>54.169552467543944</v>
      </c>
    </row>
    <row r="11" spans="1:7" ht="12.75">
      <c r="A11" s="36" t="s">
        <v>271</v>
      </c>
      <c r="B11" s="98">
        <v>1415</v>
      </c>
      <c r="C11" s="35">
        <f t="shared" si="0"/>
        <v>7.270578563354229</v>
      </c>
      <c r="E11" s="34" t="s">
        <v>272</v>
      </c>
      <c r="F11" s="97">
        <v>32230</v>
      </c>
      <c r="G11" s="84">
        <f t="shared" si="1"/>
        <v>47.4941424382193</v>
      </c>
    </row>
    <row r="12" spans="1:7" ht="12.75">
      <c r="A12" s="36" t="s">
        <v>273</v>
      </c>
      <c r="B12" s="98">
        <v>1669</v>
      </c>
      <c r="C12" s="35">
        <f t="shared" si="0"/>
        <v>8.575685952111806</v>
      </c>
      <c r="E12" s="34" t="s">
        <v>274</v>
      </c>
      <c r="F12" s="97">
        <v>25040</v>
      </c>
      <c r="G12" s="84">
        <f t="shared" si="1"/>
        <v>36.898955217282385</v>
      </c>
    </row>
    <row r="13" spans="1:7" ht="12.75">
      <c r="A13" s="36" t="s">
        <v>275</v>
      </c>
      <c r="B13" s="98">
        <v>9363</v>
      </c>
      <c r="C13" s="35">
        <f t="shared" si="0"/>
        <v>48.109135751721304</v>
      </c>
      <c r="E13" s="34" t="s">
        <v>276</v>
      </c>
      <c r="F13" s="97">
        <v>7190</v>
      </c>
      <c r="G13" s="84">
        <f t="shared" si="1"/>
        <v>10.595187220936914</v>
      </c>
    </row>
    <row r="14" spans="1:7" ht="12.75">
      <c r="A14" s="36" t="s">
        <v>277</v>
      </c>
      <c r="B14" s="98">
        <v>4002</v>
      </c>
      <c r="C14" s="35">
        <f t="shared" si="0"/>
        <v>20.56314870003083</v>
      </c>
      <c r="E14" s="34" t="s">
        <v>166</v>
      </c>
      <c r="F14" s="97">
        <v>4530</v>
      </c>
      <c r="G14" s="84">
        <f t="shared" si="1"/>
        <v>6.67541002932465</v>
      </c>
    </row>
    <row r="15" spans="1:7" ht="12.75">
      <c r="A15" s="36" t="s">
        <v>324</v>
      </c>
      <c r="B15" s="97">
        <v>3013</v>
      </c>
      <c r="C15" s="35">
        <f t="shared" si="0"/>
        <v>15.481451032781832</v>
      </c>
      <c r="E15" s="34" t="s">
        <v>278</v>
      </c>
      <c r="F15" s="97">
        <v>31101</v>
      </c>
      <c r="G15" s="84">
        <f t="shared" si="1"/>
        <v>45.83044753245605</v>
      </c>
    </row>
    <row r="16" spans="1:7" ht="12.75">
      <c r="A16" s="36"/>
      <c r="B16" s="93" t="s">
        <v>250</v>
      </c>
      <c r="C16" s="10"/>
      <c r="E16" s="34" t="s">
        <v>279</v>
      </c>
      <c r="F16" s="98">
        <v>16512</v>
      </c>
      <c r="G16" s="84">
        <f t="shared" si="1"/>
        <v>24.332090596955542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8094</v>
      </c>
      <c r="G17" s="84">
        <f>(F17/$F$9)*100</f>
        <v>11.927322025905895</v>
      </c>
    </row>
    <row r="18" spans="1:7" ht="12.75">
      <c r="A18" s="29" t="s">
        <v>282</v>
      </c>
      <c r="B18" s="93">
        <v>38437</v>
      </c>
      <c r="C18" s="33">
        <f>(B18/$B$18)*100</f>
        <v>100</v>
      </c>
      <c r="E18" s="34" t="s">
        <v>283</v>
      </c>
      <c r="F18" s="97">
        <v>23007</v>
      </c>
      <c r="G18" s="84">
        <f>(F18/$F$9)*100</f>
        <v>33.903125506550154</v>
      </c>
    </row>
    <row r="19" spans="1:7" ht="12.75">
      <c r="A19" s="36" t="s">
        <v>284</v>
      </c>
      <c r="B19" s="97">
        <v>8919</v>
      </c>
      <c r="C19" s="84">
        <f aca="true" t="shared" si="2" ref="C19:C25">(B19/$B$18)*100</f>
        <v>23.204204282332128</v>
      </c>
      <c r="E19" s="34"/>
      <c r="F19" s="97" t="s">
        <v>250</v>
      </c>
      <c r="G19" s="84"/>
    </row>
    <row r="20" spans="1:7" ht="12.75">
      <c r="A20" s="36" t="s">
        <v>285</v>
      </c>
      <c r="B20" s="97">
        <v>8176</v>
      </c>
      <c r="C20" s="84">
        <f t="shared" si="2"/>
        <v>21.27117100710253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10186</v>
      </c>
      <c r="C21" s="84">
        <f t="shared" si="2"/>
        <v>26.5005073236725</v>
      </c>
      <c r="E21" s="38" t="s">
        <v>167</v>
      </c>
      <c r="F21" s="80">
        <v>31101</v>
      </c>
      <c r="G21" s="33">
        <f>(F21/$F$21)*100</f>
        <v>100</v>
      </c>
    </row>
    <row r="22" spans="1:7" ht="12.75">
      <c r="A22" s="36" t="s">
        <v>302</v>
      </c>
      <c r="B22" s="97">
        <v>4694</v>
      </c>
      <c r="C22" s="84">
        <f t="shared" si="2"/>
        <v>12.212191378099227</v>
      </c>
      <c r="E22" s="34" t="s">
        <v>303</v>
      </c>
      <c r="F22" s="97">
        <v>2724</v>
      </c>
      <c r="G22" s="84">
        <f aca="true" t="shared" si="3" ref="G22:G27">(F22/$F$21)*100</f>
        <v>8.758560817980129</v>
      </c>
    </row>
    <row r="23" spans="1:7" ht="12.75">
      <c r="A23" s="36" t="s">
        <v>304</v>
      </c>
      <c r="B23" s="97">
        <v>1181</v>
      </c>
      <c r="C23" s="84">
        <f t="shared" si="2"/>
        <v>3.072560293467232</v>
      </c>
      <c r="E23" s="34" t="s">
        <v>305</v>
      </c>
      <c r="F23" s="97">
        <v>3391</v>
      </c>
      <c r="G23" s="84">
        <f t="shared" si="3"/>
        <v>10.903186392720492</v>
      </c>
    </row>
    <row r="24" spans="1:7" ht="12.75">
      <c r="A24" s="36" t="s">
        <v>306</v>
      </c>
      <c r="B24" s="97">
        <v>3333</v>
      </c>
      <c r="C24" s="84">
        <f t="shared" si="2"/>
        <v>8.671332310013788</v>
      </c>
      <c r="E24" s="34" t="s">
        <v>307</v>
      </c>
      <c r="F24" s="97">
        <v>204</v>
      </c>
      <c r="G24" s="84">
        <f t="shared" si="3"/>
        <v>0.655927462139481</v>
      </c>
    </row>
    <row r="25" spans="1:7" ht="12.75">
      <c r="A25" s="36" t="s">
        <v>308</v>
      </c>
      <c r="B25" s="97">
        <v>1948</v>
      </c>
      <c r="C25" s="84">
        <f t="shared" si="2"/>
        <v>5.0680334053125895</v>
      </c>
      <c r="E25" s="34" t="s">
        <v>309</v>
      </c>
      <c r="F25" s="97">
        <v>5</v>
      </c>
      <c r="G25" s="84">
        <f t="shared" si="3"/>
        <v>0.01607665348381081</v>
      </c>
    </row>
    <row r="26" spans="1:7" ht="12.75">
      <c r="A26" s="36"/>
      <c r="B26" s="93" t="s">
        <v>250</v>
      </c>
      <c r="C26" s="35"/>
      <c r="E26" s="34" t="s">
        <v>310</v>
      </c>
      <c r="F26" s="97">
        <v>24697</v>
      </c>
      <c r="G26" s="84">
        <f t="shared" si="3"/>
        <v>79.4090222179351</v>
      </c>
    </row>
    <row r="27" spans="1:7" ht="12.75">
      <c r="A27" s="36" t="s">
        <v>311</v>
      </c>
      <c r="B27" s="108">
        <v>55.5</v>
      </c>
      <c r="C27" s="37" t="s">
        <v>261</v>
      </c>
      <c r="E27" s="34" t="s">
        <v>312</v>
      </c>
      <c r="F27" s="97">
        <v>80</v>
      </c>
      <c r="G27" s="84">
        <f t="shared" si="3"/>
        <v>0.25722645574097297</v>
      </c>
    </row>
    <row r="28" spans="1:7" ht="12.75">
      <c r="A28" s="36" t="s">
        <v>313</v>
      </c>
      <c r="B28" s="108">
        <v>13.7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61096</v>
      </c>
      <c r="G30" s="33">
        <f>(F30/$F$30)*100</f>
        <v>100</v>
      </c>
      <c r="J30" s="39"/>
    </row>
    <row r="31" spans="1:10" ht="12.75">
      <c r="A31" s="95" t="s">
        <v>296</v>
      </c>
      <c r="B31" s="93">
        <v>49662</v>
      </c>
      <c r="C31" s="33">
        <f>(B31/$B$31)*100</f>
        <v>100</v>
      </c>
      <c r="E31" s="34" t="s">
        <v>317</v>
      </c>
      <c r="F31" s="97">
        <v>17630</v>
      </c>
      <c r="G31" s="101">
        <f>(F31/$F$30)*100</f>
        <v>28.856226266858716</v>
      </c>
      <c r="J31" s="39"/>
    </row>
    <row r="32" spans="1:10" ht="12.75">
      <c r="A32" s="36" t="s">
        <v>318</v>
      </c>
      <c r="B32" s="97">
        <v>19034</v>
      </c>
      <c r="C32" s="10">
        <f>(B32/$B$31)*100</f>
        <v>38.3270911360799</v>
      </c>
      <c r="E32" s="34" t="s">
        <v>319</v>
      </c>
      <c r="F32" s="97">
        <v>43466</v>
      </c>
      <c r="G32" s="101">
        <f aca="true" t="shared" si="4" ref="G32:G39">(F32/$F$30)*100</f>
        <v>71.14377373314129</v>
      </c>
      <c r="J32" s="39"/>
    </row>
    <row r="33" spans="1:10" ht="12.75">
      <c r="A33" s="36" t="s">
        <v>320</v>
      </c>
      <c r="B33" s="97">
        <v>22112</v>
      </c>
      <c r="C33" s="10">
        <f aca="true" t="shared" si="5" ref="C33:C38">(B33/$B$31)*100</f>
        <v>44.524988925133904</v>
      </c>
      <c r="E33" s="34" t="s">
        <v>321</v>
      </c>
      <c r="F33" s="97">
        <v>26438</v>
      </c>
      <c r="G33" s="101">
        <f t="shared" si="4"/>
        <v>43.27288202173629</v>
      </c>
      <c r="J33" s="39"/>
    </row>
    <row r="34" spans="1:7" ht="12.75">
      <c r="A34" s="36" t="s">
        <v>322</v>
      </c>
      <c r="B34" s="97">
        <v>2177</v>
      </c>
      <c r="C34" s="10">
        <f t="shared" si="5"/>
        <v>4.383633361523902</v>
      </c>
      <c r="E34" s="34" t="s">
        <v>323</v>
      </c>
      <c r="F34" s="97">
        <v>36216</v>
      </c>
      <c r="G34" s="101">
        <f t="shared" si="4"/>
        <v>59.27720309021868</v>
      </c>
    </row>
    <row r="35" spans="1:7" ht="12.75">
      <c r="A35" s="36" t="s">
        <v>325</v>
      </c>
      <c r="B35" s="97">
        <v>2879</v>
      </c>
      <c r="C35" s="10">
        <f t="shared" si="5"/>
        <v>5.797188997623938</v>
      </c>
      <c r="E35" s="34" t="s">
        <v>321</v>
      </c>
      <c r="F35" s="97">
        <v>22709</v>
      </c>
      <c r="G35" s="101">
        <f t="shared" si="4"/>
        <v>37.16937279036271</v>
      </c>
    </row>
    <row r="36" spans="1:7" ht="12.75">
      <c r="A36" s="36" t="s">
        <v>297</v>
      </c>
      <c r="B36" s="97">
        <v>2373</v>
      </c>
      <c r="C36" s="10">
        <f t="shared" si="5"/>
        <v>4.778301316902259</v>
      </c>
      <c r="E36" s="34" t="s">
        <v>327</v>
      </c>
      <c r="F36" s="97">
        <v>5197</v>
      </c>
      <c r="G36" s="101">
        <f t="shared" si="4"/>
        <v>8.506285190519836</v>
      </c>
    </row>
    <row r="37" spans="1:7" ht="12.75">
      <c r="A37" s="36" t="s">
        <v>326</v>
      </c>
      <c r="B37" s="97">
        <v>3460</v>
      </c>
      <c r="C37" s="10">
        <f t="shared" si="5"/>
        <v>6.967097579638355</v>
      </c>
      <c r="E37" s="34" t="s">
        <v>321</v>
      </c>
      <c r="F37" s="97">
        <v>3023</v>
      </c>
      <c r="G37" s="101">
        <f t="shared" si="4"/>
        <v>4.947950766007595</v>
      </c>
    </row>
    <row r="38" spans="1:7" ht="12.75">
      <c r="A38" s="36" t="s">
        <v>297</v>
      </c>
      <c r="B38" s="97">
        <v>2105</v>
      </c>
      <c r="C38" s="10">
        <f t="shared" si="5"/>
        <v>4.238653296282872</v>
      </c>
      <c r="E38" s="34" t="s">
        <v>259</v>
      </c>
      <c r="F38" s="97">
        <v>905</v>
      </c>
      <c r="G38" s="101">
        <f t="shared" si="4"/>
        <v>1.4812753699096504</v>
      </c>
    </row>
    <row r="39" spans="1:7" ht="12.75">
      <c r="A39" s="36"/>
      <c r="B39" s="97" t="s">
        <v>250</v>
      </c>
      <c r="C39" s="10"/>
      <c r="E39" s="34" t="s">
        <v>321</v>
      </c>
      <c r="F39" s="97">
        <v>369</v>
      </c>
      <c r="G39" s="101">
        <f t="shared" si="4"/>
        <v>0.6039675265156476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2493</v>
      </c>
      <c r="C42" s="33">
        <f>(B42/$B$42)*100</f>
        <v>100</v>
      </c>
      <c r="E42" s="31" t="s">
        <v>268</v>
      </c>
      <c r="F42" s="80">
        <v>67861</v>
      </c>
      <c r="G42" s="99">
        <f>(F42/$F$42)*100</f>
        <v>100</v>
      </c>
      <c r="I42" s="39"/>
    </row>
    <row r="43" spans="1:7" ht="12.75">
      <c r="A43" s="36" t="s">
        <v>301</v>
      </c>
      <c r="B43" s="98">
        <v>767</v>
      </c>
      <c r="C43" s="102">
        <f>(B43/$B$42)*100</f>
        <v>30.766145206578422</v>
      </c>
      <c r="E43" s="60" t="s">
        <v>168</v>
      </c>
      <c r="F43" s="106">
        <v>62588</v>
      </c>
      <c r="G43" s="107">
        <f aca="true" t="shared" si="6" ref="G43:G71">(F43/$F$42)*100</f>
        <v>92.22970483783027</v>
      </c>
    </row>
    <row r="44" spans="1:7" ht="12.75">
      <c r="A44" s="36"/>
      <c r="B44" s="93" t="s">
        <v>250</v>
      </c>
      <c r="C44" s="10"/>
      <c r="E44" s="1" t="s">
        <v>329</v>
      </c>
      <c r="F44" s="97">
        <v>531</v>
      </c>
      <c r="G44" s="101">
        <f t="shared" si="6"/>
        <v>0.7824818378744787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122</v>
      </c>
      <c r="G45" s="101">
        <f t="shared" si="6"/>
        <v>0.1797792546528934</v>
      </c>
    </row>
    <row r="46" spans="1:7" ht="12.75">
      <c r="A46" s="29" t="s">
        <v>331</v>
      </c>
      <c r="B46" s="93">
        <v>46922</v>
      </c>
      <c r="C46" s="33">
        <f>(B46/$B$46)*100</f>
        <v>100</v>
      </c>
      <c r="E46" s="1" t="s">
        <v>332</v>
      </c>
      <c r="F46" s="97">
        <v>8</v>
      </c>
      <c r="G46" s="101">
        <f t="shared" si="6"/>
        <v>0.01178880358379629</v>
      </c>
    </row>
    <row r="47" spans="1:7" ht="12.75">
      <c r="A47" s="36" t="s">
        <v>333</v>
      </c>
      <c r="B47" s="97">
        <v>1799</v>
      </c>
      <c r="C47" s="10">
        <f>(B47/$B$46)*100</f>
        <v>3.8340224201866926</v>
      </c>
      <c r="E47" s="1" t="s">
        <v>334</v>
      </c>
      <c r="F47" s="97">
        <v>282</v>
      </c>
      <c r="G47" s="101">
        <f t="shared" si="6"/>
        <v>0.4155553263288192</v>
      </c>
    </row>
    <row r="48" spans="1:7" ht="12.75">
      <c r="A48" s="36"/>
      <c r="B48" s="93" t="s">
        <v>250</v>
      </c>
      <c r="C48" s="10"/>
      <c r="E48" s="1" t="s">
        <v>335</v>
      </c>
      <c r="F48" s="97">
        <v>432</v>
      </c>
      <c r="G48" s="101">
        <f t="shared" si="6"/>
        <v>0.6365953935249996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91</v>
      </c>
      <c r="G49" s="101">
        <f t="shared" si="6"/>
        <v>0.1340976407656828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37</v>
      </c>
      <c r="G50" s="101">
        <f t="shared" si="6"/>
        <v>0.05452321657505784</v>
      </c>
    </row>
    <row r="51" spans="1:7" ht="12.75">
      <c r="A51" s="5" t="s">
        <v>338</v>
      </c>
      <c r="B51" s="93">
        <v>17979</v>
      </c>
      <c r="C51" s="33">
        <f>(B51/$B$51)*100</f>
        <v>100</v>
      </c>
      <c r="E51" s="1" t="s">
        <v>339</v>
      </c>
      <c r="F51" s="97">
        <v>634</v>
      </c>
      <c r="G51" s="101">
        <f t="shared" si="6"/>
        <v>0.9342626840158559</v>
      </c>
    </row>
    <row r="52" spans="1:7" ht="12.75">
      <c r="A52" s="4" t="s">
        <v>340</v>
      </c>
      <c r="B52" s="98">
        <v>2226</v>
      </c>
      <c r="C52" s="10">
        <f>(B52/$B$51)*100</f>
        <v>12.381111296512598</v>
      </c>
      <c r="E52" s="1" t="s">
        <v>341</v>
      </c>
      <c r="F52" s="97">
        <v>124</v>
      </c>
      <c r="G52" s="101">
        <f t="shared" si="6"/>
        <v>0.18272645554884248</v>
      </c>
    </row>
    <row r="53" spans="1:7" ht="12.75">
      <c r="A53" s="4"/>
      <c r="B53" s="93" t="s">
        <v>250</v>
      </c>
      <c r="C53" s="10"/>
      <c r="E53" s="1" t="s">
        <v>342</v>
      </c>
      <c r="F53" s="97">
        <v>620</v>
      </c>
      <c r="G53" s="101">
        <f t="shared" si="6"/>
        <v>0.9136322777442125</v>
      </c>
    </row>
    <row r="54" spans="1:7" ht="14.25">
      <c r="A54" s="5" t="s">
        <v>343</v>
      </c>
      <c r="B54" s="93">
        <v>37541</v>
      </c>
      <c r="C54" s="33">
        <f>(B54/$B$54)*100</f>
        <v>100</v>
      </c>
      <c r="E54" s="1" t="s">
        <v>201</v>
      </c>
      <c r="F54" s="97">
        <v>736</v>
      </c>
      <c r="G54" s="101">
        <f t="shared" si="6"/>
        <v>1.0845699297092586</v>
      </c>
    </row>
    <row r="55" spans="1:7" ht="12.75">
      <c r="A55" s="4" t="s">
        <v>340</v>
      </c>
      <c r="B55" s="98">
        <v>10447</v>
      </c>
      <c r="C55" s="10">
        <f>(B55/$B$54)*100</f>
        <v>27.82824112303881</v>
      </c>
      <c r="E55" s="1" t="s">
        <v>344</v>
      </c>
      <c r="F55" s="97">
        <v>1785</v>
      </c>
      <c r="G55" s="101">
        <f t="shared" si="6"/>
        <v>2.630376799634547</v>
      </c>
    </row>
    <row r="56" spans="1:7" ht="12.75">
      <c r="A56" s="4" t="s">
        <v>345</v>
      </c>
      <c r="B56" s="120">
        <v>47</v>
      </c>
      <c r="C56" s="37" t="s">
        <v>261</v>
      </c>
      <c r="E56" s="1" t="s">
        <v>346</v>
      </c>
      <c r="F56" s="97">
        <v>36</v>
      </c>
      <c r="G56" s="101">
        <f t="shared" si="6"/>
        <v>0.0530496161270833</v>
      </c>
    </row>
    <row r="57" spans="1:7" ht="12.75">
      <c r="A57" s="4" t="s">
        <v>347</v>
      </c>
      <c r="B57" s="98">
        <v>27094</v>
      </c>
      <c r="C57" s="10">
        <f>(B57/$B$54)*100</f>
        <v>72.17175887696119</v>
      </c>
      <c r="E57" s="1" t="s">
        <v>348</v>
      </c>
      <c r="F57" s="97">
        <v>0</v>
      </c>
      <c r="G57" s="101">
        <f t="shared" si="6"/>
        <v>0</v>
      </c>
    </row>
    <row r="58" spans="1:7" ht="12.75">
      <c r="A58" s="4" t="s">
        <v>345</v>
      </c>
      <c r="B58" s="120">
        <v>66.1</v>
      </c>
      <c r="C58" s="37" t="s">
        <v>261</v>
      </c>
      <c r="E58" s="1" t="s">
        <v>349</v>
      </c>
      <c r="F58" s="97">
        <v>2350</v>
      </c>
      <c r="G58" s="101">
        <f t="shared" si="6"/>
        <v>3.4629610527401598</v>
      </c>
    </row>
    <row r="59" spans="1:7" ht="12.75">
      <c r="A59" s="4"/>
      <c r="B59" s="93" t="s">
        <v>250</v>
      </c>
      <c r="C59" s="10"/>
      <c r="E59" s="1" t="s">
        <v>350</v>
      </c>
      <c r="F59" s="97">
        <v>21</v>
      </c>
      <c r="G59" s="101">
        <f t="shared" si="6"/>
        <v>0.03094560940746526</v>
      </c>
    </row>
    <row r="60" spans="1:7" ht="12.75">
      <c r="A60" s="5" t="s">
        <v>351</v>
      </c>
      <c r="B60" s="93">
        <v>5359</v>
      </c>
      <c r="C60" s="33">
        <f>(B60/$B$60)*100</f>
        <v>100</v>
      </c>
      <c r="E60" s="1" t="s">
        <v>352</v>
      </c>
      <c r="F60" s="97">
        <v>524</v>
      </c>
      <c r="G60" s="101">
        <f t="shared" si="6"/>
        <v>0.772166634738657</v>
      </c>
    </row>
    <row r="61" spans="1:7" ht="12.75">
      <c r="A61" s="4" t="s">
        <v>340</v>
      </c>
      <c r="B61" s="97">
        <v>2526</v>
      </c>
      <c r="C61" s="10">
        <f>(B61/$B$60)*100</f>
        <v>47.13565963799216</v>
      </c>
      <c r="E61" s="1" t="s">
        <v>353</v>
      </c>
      <c r="F61" s="97">
        <v>104</v>
      </c>
      <c r="G61" s="101">
        <f t="shared" si="6"/>
        <v>0.15325444658935175</v>
      </c>
    </row>
    <row r="62" spans="1:7" ht="12.75">
      <c r="A62" s="4"/>
      <c r="B62" s="93" t="s">
        <v>250</v>
      </c>
      <c r="C62" s="10"/>
      <c r="E62" s="1" t="s">
        <v>354</v>
      </c>
      <c r="F62" s="97">
        <v>99</v>
      </c>
      <c r="G62" s="101">
        <f t="shared" si="6"/>
        <v>0.1458864443494791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188</v>
      </c>
      <c r="G63" s="101">
        <f t="shared" si="6"/>
        <v>0.2770368842192128</v>
      </c>
    </row>
    <row r="64" spans="1:7" ht="12.75">
      <c r="A64" s="29" t="s">
        <v>357</v>
      </c>
      <c r="B64" s="93">
        <v>61096</v>
      </c>
      <c r="C64" s="33">
        <f>(B64/$B$64)*100</f>
        <v>100</v>
      </c>
      <c r="E64" s="1" t="s">
        <v>358</v>
      </c>
      <c r="F64" s="97">
        <v>480</v>
      </c>
      <c r="G64" s="101">
        <f t="shared" si="6"/>
        <v>0.7073282150277774</v>
      </c>
    </row>
    <row r="65" spans="1:7" ht="12.75">
      <c r="A65" s="4" t="s">
        <v>256</v>
      </c>
      <c r="B65" s="97">
        <v>31083</v>
      </c>
      <c r="C65" s="10">
        <f>(B65/$B$64)*100</f>
        <v>50.87567107502946</v>
      </c>
      <c r="E65" s="1" t="s">
        <v>359</v>
      </c>
      <c r="F65" s="97">
        <v>52</v>
      </c>
      <c r="G65" s="101">
        <f t="shared" si="6"/>
        <v>0.07662722329467588</v>
      </c>
    </row>
    <row r="66" spans="1:7" ht="12.75">
      <c r="A66" s="4" t="s">
        <v>257</v>
      </c>
      <c r="B66" s="97">
        <v>23469</v>
      </c>
      <c r="C66" s="10">
        <f aca="true" t="shared" si="7" ref="C66:C71">(B66/$B$64)*100</f>
        <v>38.41331674741391</v>
      </c>
      <c r="E66" s="1" t="s">
        <v>360</v>
      </c>
      <c r="F66" s="97">
        <v>13</v>
      </c>
      <c r="G66" s="101">
        <f t="shared" si="6"/>
        <v>0.01915680582366897</v>
      </c>
    </row>
    <row r="67" spans="1:7" ht="12.75">
      <c r="A67" s="4" t="s">
        <v>361</v>
      </c>
      <c r="B67" s="97">
        <v>18882</v>
      </c>
      <c r="C67" s="10">
        <f t="shared" si="7"/>
        <v>30.90546025926411</v>
      </c>
      <c r="E67" s="1" t="s">
        <v>362</v>
      </c>
      <c r="F67" s="97">
        <v>454</v>
      </c>
      <c r="G67" s="101">
        <f t="shared" si="6"/>
        <v>0.6690146033804394</v>
      </c>
    </row>
    <row r="68" spans="1:7" ht="12.75">
      <c r="A68" s="4" t="s">
        <v>363</v>
      </c>
      <c r="B68" s="97">
        <v>4587</v>
      </c>
      <c r="C68" s="10">
        <f t="shared" si="7"/>
        <v>7.507856488149797</v>
      </c>
      <c r="E68" s="1" t="s">
        <v>364</v>
      </c>
      <c r="F68" s="97">
        <v>1574</v>
      </c>
      <c r="G68" s="101">
        <f t="shared" si="6"/>
        <v>2.31944710511192</v>
      </c>
    </row>
    <row r="69" spans="1:7" ht="12.75">
      <c r="A69" s="4" t="s">
        <v>365</v>
      </c>
      <c r="B69" s="97">
        <v>2342</v>
      </c>
      <c r="C69" s="10">
        <f t="shared" si="7"/>
        <v>3.833311509755139</v>
      </c>
      <c r="E69" s="1" t="s">
        <v>366</v>
      </c>
      <c r="F69" s="97">
        <v>36</v>
      </c>
      <c r="G69" s="101">
        <f t="shared" si="6"/>
        <v>0.0530496161270833</v>
      </c>
    </row>
    <row r="70" spans="1:7" ht="12.75">
      <c r="A70" s="4" t="s">
        <v>367</v>
      </c>
      <c r="B70" s="97">
        <v>2245</v>
      </c>
      <c r="C70" s="10">
        <f t="shared" si="7"/>
        <v>3.6745449783946573</v>
      </c>
      <c r="E70" s="1" t="s">
        <v>368</v>
      </c>
      <c r="F70" s="97">
        <v>589</v>
      </c>
      <c r="G70" s="101">
        <f t="shared" si="6"/>
        <v>0.8679506638570018</v>
      </c>
    </row>
    <row r="71" spans="1:7" ht="12.75">
      <c r="A71" s="7" t="s">
        <v>258</v>
      </c>
      <c r="B71" s="103">
        <v>6544</v>
      </c>
      <c r="C71" s="40">
        <f t="shared" si="7"/>
        <v>10.711012177556633</v>
      </c>
      <c r="D71" s="41"/>
      <c r="E71" s="9" t="s">
        <v>369</v>
      </c>
      <c r="F71" s="103">
        <v>50666</v>
      </c>
      <c r="G71" s="104">
        <f t="shared" si="6"/>
        <v>74.66144029707785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48814</v>
      </c>
      <c r="C9" s="81">
        <f>(B9/$B$9)*100</f>
        <v>100</v>
      </c>
      <c r="D9" s="65"/>
      <c r="E9" s="79" t="s">
        <v>381</v>
      </c>
      <c r="F9" s="80">
        <v>19499</v>
      </c>
      <c r="G9" s="81">
        <f>(F9/$F$9)*100</f>
        <v>100</v>
      </c>
    </row>
    <row r="10" spans="1:7" ht="12.75">
      <c r="A10" s="82" t="s">
        <v>382</v>
      </c>
      <c r="B10" s="97">
        <v>28601</v>
      </c>
      <c r="C10" s="105">
        <f>(B10/$B$9)*100</f>
        <v>58.59179743516204</v>
      </c>
      <c r="D10" s="65"/>
      <c r="E10" s="78" t="s">
        <v>383</v>
      </c>
      <c r="F10" s="97">
        <v>2555</v>
      </c>
      <c r="G10" s="105">
        <f aca="true" t="shared" si="0" ref="G10:G19">(F10/$F$9)*100</f>
        <v>13.103236063387866</v>
      </c>
    </row>
    <row r="11" spans="1:7" ht="12.75">
      <c r="A11" s="82" t="s">
        <v>384</v>
      </c>
      <c r="B11" s="97">
        <v>28589</v>
      </c>
      <c r="C11" s="105">
        <f aca="true" t="shared" si="1" ref="C11:C16">(B11/$B$9)*100</f>
        <v>58.56721432375957</v>
      </c>
      <c r="D11" s="65"/>
      <c r="E11" s="78" t="s">
        <v>385</v>
      </c>
      <c r="F11" s="97">
        <v>1449</v>
      </c>
      <c r="G11" s="105">
        <f t="shared" si="0"/>
        <v>7.4311503154007905</v>
      </c>
    </row>
    <row r="12" spans="1:7" ht="12.75">
      <c r="A12" s="82" t="s">
        <v>386</v>
      </c>
      <c r="B12" s="97">
        <v>25638</v>
      </c>
      <c r="C12" s="105">
        <f>(B12/$B$9)*100</f>
        <v>52.52181751136968</v>
      </c>
      <c r="D12" s="65"/>
      <c r="E12" s="78" t="s">
        <v>387</v>
      </c>
      <c r="F12" s="97">
        <v>2949</v>
      </c>
      <c r="G12" s="105">
        <f t="shared" si="0"/>
        <v>15.12385250525668</v>
      </c>
    </row>
    <row r="13" spans="1:7" ht="12.75">
      <c r="A13" s="82" t="s">
        <v>388</v>
      </c>
      <c r="B13" s="97">
        <v>2951</v>
      </c>
      <c r="C13" s="105">
        <f>(B13/$B$9)*100</f>
        <v>6.045396812389888</v>
      </c>
      <c r="D13" s="65"/>
      <c r="E13" s="78" t="s">
        <v>389</v>
      </c>
      <c r="F13" s="97">
        <v>3162</v>
      </c>
      <c r="G13" s="105">
        <f t="shared" si="0"/>
        <v>16.216216216216218</v>
      </c>
    </row>
    <row r="14" spans="1:7" ht="12.75">
      <c r="A14" s="82" t="s">
        <v>390</v>
      </c>
      <c r="B14" s="109">
        <v>10.3</v>
      </c>
      <c r="C14" s="112" t="s">
        <v>261</v>
      </c>
      <c r="D14" s="65"/>
      <c r="E14" s="78" t="s">
        <v>391</v>
      </c>
      <c r="F14" s="97">
        <v>3193</v>
      </c>
      <c r="G14" s="105">
        <f t="shared" si="0"/>
        <v>16.375198728139907</v>
      </c>
    </row>
    <row r="15" spans="1:7" ht="12.75">
      <c r="A15" s="82" t="s">
        <v>392</v>
      </c>
      <c r="B15" s="109">
        <v>12</v>
      </c>
      <c r="C15" s="105">
        <f t="shared" si="1"/>
        <v>0.024583111402466506</v>
      </c>
      <c r="D15" s="65"/>
      <c r="E15" s="78" t="s">
        <v>393</v>
      </c>
      <c r="F15" s="97">
        <v>3366</v>
      </c>
      <c r="G15" s="105">
        <f t="shared" si="0"/>
        <v>17.26242371403662</v>
      </c>
    </row>
    <row r="16" spans="1:7" ht="12.75">
      <c r="A16" s="82" t="s">
        <v>67</v>
      </c>
      <c r="B16" s="97">
        <v>20213</v>
      </c>
      <c r="C16" s="105">
        <f t="shared" si="1"/>
        <v>41.40820256483796</v>
      </c>
      <c r="D16" s="65"/>
      <c r="E16" s="78" t="s">
        <v>68</v>
      </c>
      <c r="F16" s="97">
        <v>1511</v>
      </c>
      <c r="G16" s="105">
        <f t="shared" si="0"/>
        <v>7.749115339248166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896</v>
      </c>
      <c r="G17" s="105">
        <f t="shared" si="0"/>
        <v>4.595107441407252</v>
      </c>
    </row>
    <row r="18" spans="1:7" ht="12.75">
      <c r="A18" s="77" t="s">
        <v>70</v>
      </c>
      <c r="B18" s="80">
        <v>24754</v>
      </c>
      <c r="C18" s="81">
        <f>(B18/$B$18)*100</f>
        <v>100</v>
      </c>
      <c r="D18" s="65"/>
      <c r="E18" s="78" t="s">
        <v>170</v>
      </c>
      <c r="F18" s="97">
        <v>229</v>
      </c>
      <c r="G18" s="105">
        <f t="shared" si="0"/>
        <v>1.174419200984666</v>
      </c>
    </row>
    <row r="19" spans="1:9" ht="12.75">
      <c r="A19" s="82" t="s">
        <v>382</v>
      </c>
      <c r="B19" s="97">
        <v>12453</v>
      </c>
      <c r="C19" s="105">
        <f>(B19/$B$18)*100</f>
        <v>50.30702108750101</v>
      </c>
      <c r="D19" s="65"/>
      <c r="E19" s="78" t="s">
        <v>169</v>
      </c>
      <c r="F19" s="98">
        <v>189</v>
      </c>
      <c r="G19" s="105">
        <f t="shared" si="0"/>
        <v>0.9692804759218422</v>
      </c>
      <c r="I19" s="118"/>
    </row>
    <row r="20" spans="1:7" ht="12.75">
      <c r="A20" s="82" t="s">
        <v>384</v>
      </c>
      <c r="B20" s="97">
        <v>12453</v>
      </c>
      <c r="C20" s="105">
        <f>(B20/$B$18)*100</f>
        <v>50.30702108750101</v>
      </c>
      <c r="D20" s="65"/>
      <c r="E20" s="78" t="s">
        <v>71</v>
      </c>
      <c r="F20" s="97">
        <v>33594</v>
      </c>
      <c r="G20" s="112" t="s">
        <v>261</v>
      </c>
    </row>
    <row r="21" spans="1:7" ht="12.75">
      <c r="A21" s="82" t="s">
        <v>386</v>
      </c>
      <c r="B21" s="97">
        <v>11083</v>
      </c>
      <c r="C21" s="105">
        <f>(B21/$B$18)*100</f>
        <v>44.772562010180174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15854</v>
      </c>
      <c r="G22" s="105">
        <f>(F22/$F$9)*100</f>
        <v>81.30673367865019</v>
      </c>
    </row>
    <row r="23" spans="1:7" ht="12.75">
      <c r="A23" s="77" t="s">
        <v>73</v>
      </c>
      <c r="B23" s="80">
        <v>7442</v>
      </c>
      <c r="C23" s="81">
        <f>(B23/$B$23)*100</f>
        <v>100</v>
      </c>
      <c r="D23" s="65"/>
      <c r="E23" s="78" t="s">
        <v>74</v>
      </c>
      <c r="F23" s="97">
        <v>46325</v>
      </c>
      <c r="G23" s="112" t="s">
        <v>261</v>
      </c>
    </row>
    <row r="24" spans="1:7" ht="12.75">
      <c r="A24" s="82" t="s">
        <v>75</v>
      </c>
      <c r="B24" s="97">
        <v>3720</v>
      </c>
      <c r="C24" s="105">
        <f>(B24/$B$23)*100</f>
        <v>49.9865627519484</v>
      </c>
      <c r="D24" s="65"/>
      <c r="E24" s="78" t="s">
        <v>76</v>
      </c>
      <c r="F24" s="97">
        <v>4274</v>
      </c>
      <c r="G24" s="105">
        <f>(F24/$F$9)*100</f>
        <v>21.919072772962718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10054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1493</v>
      </c>
      <c r="G26" s="105">
        <f>(F26/$F$9)*100</f>
        <v>7.656802912969896</v>
      </c>
    </row>
    <row r="27" spans="1:7" ht="12.75">
      <c r="A27" s="77" t="s">
        <v>85</v>
      </c>
      <c r="B27" s="80">
        <v>24806</v>
      </c>
      <c r="C27" s="81">
        <f>(B27/$B$27)*100</f>
        <v>100</v>
      </c>
      <c r="D27" s="65"/>
      <c r="E27" s="78" t="s">
        <v>78</v>
      </c>
      <c r="F27" s="98">
        <v>6208</v>
      </c>
      <c r="G27" s="112" t="s">
        <v>261</v>
      </c>
    </row>
    <row r="28" spans="1:7" ht="12.75">
      <c r="A28" s="82" t="s">
        <v>86</v>
      </c>
      <c r="B28" s="97">
        <v>11214</v>
      </c>
      <c r="C28" s="105">
        <f aca="true" t="shared" si="2" ref="C28:C33">(B28/$B$27)*100</f>
        <v>45.20680480528904</v>
      </c>
      <c r="D28" s="65"/>
      <c r="E28" s="78" t="s">
        <v>79</v>
      </c>
      <c r="F28" s="97">
        <v>1238</v>
      </c>
      <c r="G28" s="105">
        <f>(F28/$F$9)*100</f>
        <v>6.349043540694395</v>
      </c>
    </row>
    <row r="29" spans="1:7" ht="12.75">
      <c r="A29" s="82" t="s">
        <v>87</v>
      </c>
      <c r="B29" s="97">
        <v>5242</v>
      </c>
      <c r="C29" s="105">
        <f t="shared" si="2"/>
        <v>21.131984197371604</v>
      </c>
      <c r="D29" s="65"/>
      <c r="E29" s="78" t="s">
        <v>80</v>
      </c>
      <c r="F29" s="97">
        <v>3320</v>
      </c>
      <c r="G29" s="112" t="s">
        <v>261</v>
      </c>
    </row>
    <row r="30" spans="1:7" ht="12.75">
      <c r="A30" s="82" t="s">
        <v>88</v>
      </c>
      <c r="B30" s="97">
        <v>4632</v>
      </c>
      <c r="C30" s="105">
        <f t="shared" si="2"/>
        <v>18.672901717326454</v>
      </c>
      <c r="D30" s="65"/>
      <c r="E30" s="78" t="s">
        <v>81</v>
      </c>
      <c r="F30" s="97">
        <v>1708</v>
      </c>
      <c r="G30" s="105">
        <f>(F30/$F$9)*100</f>
        <v>8.759423560182574</v>
      </c>
    </row>
    <row r="31" spans="1:7" ht="12.75">
      <c r="A31" s="82" t="s">
        <v>115</v>
      </c>
      <c r="B31" s="97">
        <v>2437</v>
      </c>
      <c r="C31" s="105">
        <f t="shared" si="2"/>
        <v>9.824236071918085</v>
      </c>
      <c r="D31" s="65"/>
      <c r="E31" s="78" t="s">
        <v>82</v>
      </c>
      <c r="F31" s="97">
        <v>11122</v>
      </c>
      <c r="G31" s="112" t="s">
        <v>261</v>
      </c>
    </row>
    <row r="32" spans="1:7" ht="12.75">
      <c r="A32" s="82" t="s">
        <v>89</v>
      </c>
      <c r="B32" s="97">
        <v>928</v>
      </c>
      <c r="C32" s="105">
        <f t="shared" si="2"/>
        <v>3.7410303958719666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353</v>
      </c>
      <c r="C33" s="105">
        <f t="shared" si="2"/>
        <v>1.4230428122228493</v>
      </c>
      <c r="D33" s="65"/>
      <c r="E33" s="79" t="s">
        <v>84</v>
      </c>
      <c r="F33" s="80">
        <v>14576</v>
      </c>
      <c r="G33" s="81">
        <f>(F33/$F$33)*100</f>
        <v>100</v>
      </c>
    </row>
    <row r="34" spans="1:7" ht="12.75">
      <c r="A34" s="82" t="s">
        <v>91</v>
      </c>
      <c r="B34" s="109">
        <v>26.7</v>
      </c>
      <c r="C34" s="112" t="s">
        <v>261</v>
      </c>
      <c r="D34" s="65"/>
      <c r="E34" s="78" t="s">
        <v>383</v>
      </c>
      <c r="F34" s="97">
        <v>1517</v>
      </c>
      <c r="G34" s="105">
        <f aca="true" t="shared" si="3" ref="G34:G43">(F34/$F$33)*100</f>
        <v>10.407519209659714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1002</v>
      </c>
      <c r="G35" s="105">
        <f t="shared" si="3"/>
        <v>6.874313940724479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2408</v>
      </c>
      <c r="G36" s="105">
        <f t="shared" si="3"/>
        <v>16.520307354555435</v>
      </c>
    </row>
    <row r="37" spans="1:7" ht="12.75">
      <c r="A37" s="77" t="s">
        <v>94</v>
      </c>
      <c r="B37" s="80">
        <v>25638</v>
      </c>
      <c r="C37" s="81">
        <f>(B37/$B$37)*100</f>
        <v>100</v>
      </c>
      <c r="D37" s="65"/>
      <c r="E37" s="78" t="s">
        <v>389</v>
      </c>
      <c r="F37" s="97">
        <v>2374</v>
      </c>
      <c r="G37" s="105">
        <f t="shared" si="3"/>
        <v>16.287047200878156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2308</v>
      </c>
      <c r="G38" s="105">
        <f t="shared" si="3"/>
        <v>15.834248079034028</v>
      </c>
    </row>
    <row r="39" spans="1:7" ht="12.75">
      <c r="A39" s="82" t="s">
        <v>97</v>
      </c>
      <c r="B39" s="98">
        <v>4608</v>
      </c>
      <c r="C39" s="105">
        <f>(B39/$B$37)*100</f>
        <v>17.97332085186052</v>
      </c>
      <c r="D39" s="65"/>
      <c r="E39" s="78" t="s">
        <v>393</v>
      </c>
      <c r="F39" s="97">
        <v>2700</v>
      </c>
      <c r="G39" s="105">
        <f t="shared" si="3"/>
        <v>18.523600439077935</v>
      </c>
    </row>
    <row r="40" spans="1:7" ht="12.75">
      <c r="A40" s="82" t="s">
        <v>98</v>
      </c>
      <c r="B40" s="98">
        <v>4452</v>
      </c>
      <c r="C40" s="105">
        <f>(B40/$B$37)*100</f>
        <v>17.36484905218816</v>
      </c>
      <c r="D40" s="65"/>
      <c r="E40" s="78" t="s">
        <v>68</v>
      </c>
      <c r="F40" s="97">
        <v>1134</v>
      </c>
      <c r="G40" s="105">
        <f t="shared" si="3"/>
        <v>7.7799121844127335</v>
      </c>
    </row>
    <row r="41" spans="1:7" ht="12.75">
      <c r="A41" s="82" t="s">
        <v>100</v>
      </c>
      <c r="B41" s="98">
        <v>6038</v>
      </c>
      <c r="C41" s="105">
        <f>(B41/$B$37)*100</f>
        <v>23.550979015523833</v>
      </c>
      <c r="D41" s="65"/>
      <c r="E41" s="78" t="s">
        <v>69</v>
      </c>
      <c r="F41" s="97">
        <v>794</v>
      </c>
      <c r="G41" s="105">
        <f t="shared" si="3"/>
        <v>5.447310647639956</v>
      </c>
    </row>
    <row r="42" spans="1:7" ht="12.75">
      <c r="A42" s="82" t="s">
        <v>260</v>
      </c>
      <c r="B42" s="98">
        <v>82</v>
      </c>
      <c r="C42" s="105">
        <f>(B42/$B$37)*100</f>
        <v>0.3198377408534207</v>
      </c>
      <c r="D42" s="65"/>
      <c r="E42" s="78" t="s">
        <v>170</v>
      </c>
      <c r="F42" s="97">
        <v>186</v>
      </c>
      <c r="G42" s="105">
        <f t="shared" si="3"/>
        <v>1.2760702524698135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153</v>
      </c>
      <c r="G43" s="105">
        <f t="shared" si="3"/>
        <v>1.0496706915477498</v>
      </c>
    </row>
    <row r="44" spans="1:7" ht="12.75">
      <c r="A44" s="82" t="s">
        <v>291</v>
      </c>
      <c r="B44" s="98">
        <v>1857</v>
      </c>
      <c r="C44" s="105">
        <f>(B44/$B$37)*100</f>
        <v>7.243154692253687</v>
      </c>
      <c r="D44" s="65"/>
      <c r="E44" s="78" t="s">
        <v>93</v>
      </c>
      <c r="F44" s="97">
        <v>34935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8601</v>
      </c>
      <c r="C46" s="105">
        <f>(B46/$B$37)*100</f>
        <v>33.54785864732038</v>
      </c>
      <c r="D46" s="65"/>
      <c r="E46" s="78" t="s">
        <v>96</v>
      </c>
      <c r="F46" s="97">
        <v>12874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24568</v>
      </c>
      <c r="G48" s="112" t="s">
        <v>261</v>
      </c>
    </row>
    <row r="49" spans="1:7" ht="13.5" thickBot="1">
      <c r="A49" s="82" t="s">
        <v>292</v>
      </c>
      <c r="B49" s="98">
        <v>47</v>
      </c>
      <c r="C49" s="105">
        <f aca="true" t="shared" si="4" ref="C49:C55">(B49/$B$37)*100</f>
        <v>0.1833216319525704</v>
      </c>
      <c r="D49" s="87"/>
      <c r="E49" s="88" t="s">
        <v>102</v>
      </c>
      <c r="F49" s="113">
        <v>21352</v>
      </c>
      <c r="G49" s="114" t="s">
        <v>261</v>
      </c>
    </row>
    <row r="50" spans="1:7" ht="13.5" thickTop="1">
      <c r="A50" s="82" t="s">
        <v>116</v>
      </c>
      <c r="B50" s="98">
        <v>1113</v>
      </c>
      <c r="C50" s="105">
        <f t="shared" si="4"/>
        <v>4.34121226304704</v>
      </c>
      <c r="D50" s="65"/>
      <c r="E50" s="78"/>
      <c r="F50" s="86"/>
      <c r="G50" s="85"/>
    </row>
    <row r="51" spans="1:7" ht="12.75">
      <c r="A51" s="82" t="s">
        <v>117</v>
      </c>
      <c r="B51" s="98">
        <v>6379</v>
      </c>
      <c r="C51" s="105">
        <f t="shared" si="4"/>
        <v>24.881035962243544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1803</v>
      </c>
      <c r="C52" s="105">
        <f t="shared" si="4"/>
        <v>7.032529838520945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2976</v>
      </c>
      <c r="C53" s="105">
        <f t="shared" si="4"/>
        <v>11.607769716826585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1545</v>
      </c>
      <c r="C54" s="105">
        <f t="shared" si="4"/>
        <v>6.026211092908963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554</v>
      </c>
      <c r="C55" s="105">
        <f t="shared" si="4"/>
        <v>2.160854980887745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965</v>
      </c>
      <c r="C57" s="105">
        <f>(B57/$B$37)*100</f>
        <v>3.763944145409158</v>
      </c>
      <c r="D57" s="65"/>
      <c r="E57" s="79" t="s">
        <v>84</v>
      </c>
      <c r="F57" s="80">
        <v>2677</v>
      </c>
      <c r="G57" s="105">
        <f>(F57/L57)*100</f>
        <v>18.36580680570801</v>
      </c>
      <c r="H57" s="79" t="s">
        <v>84</v>
      </c>
      <c r="L57" s="15">
        <v>14576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2243</v>
      </c>
      <c r="G58" s="105">
        <f>(F58/L58)*100</f>
        <v>23.615497999578857</v>
      </c>
      <c r="H58" s="78" t="s">
        <v>118</v>
      </c>
      <c r="L58" s="15">
        <v>9498</v>
      </c>
    </row>
    <row r="59" spans="1:12" ht="12.75">
      <c r="A59" s="82" t="s">
        <v>112</v>
      </c>
      <c r="B59" s="98">
        <v>2497</v>
      </c>
      <c r="C59" s="105">
        <f>(B59/$B$37)*100</f>
        <v>9.739449255012092</v>
      </c>
      <c r="D59" s="65"/>
      <c r="E59" s="78" t="s">
        <v>120</v>
      </c>
      <c r="F59" s="97">
        <v>1359</v>
      </c>
      <c r="G59" s="105">
        <f>(F59/L59)*100</f>
        <v>27.627566578572882</v>
      </c>
      <c r="H59" s="78" t="s">
        <v>120</v>
      </c>
      <c r="L59" s="15">
        <v>4919</v>
      </c>
    </row>
    <row r="60" spans="1:7" ht="12.75">
      <c r="A60" s="82" t="s">
        <v>113</v>
      </c>
      <c r="B60" s="98">
        <v>4086</v>
      </c>
      <c r="C60" s="105">
        <f>(B60/$B$37)*100</f>
        <v>15.937280599110695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1731</v>
      </c>
      <c r="C62" s="105">
        <f>(B62/$B$37)*100</f>
        <v>6.7516967002106245</v>
      </c>
      <c r="D62" s="65"/>
      <c r="E62" s="79" t="s">
        <v>123</v>
      </c>
      <c r="F62" s="80">
        <v>1290</v>
      </c>
      <c r="G62" s="105">
        <f>(F62/L62)*100</f>
        <v>30.868628858578607</v>
      </c>
      <c r="H62" s="79" t="s">
        <v>394</v>
      </c>
      <c r="L62" s="15">
        <v>4179</v>
      </c>
    </row>
    <row r="63" spans="1:12" ht="12.75">
      <c r="A63" s="61" t="s">
        <v>293</v>
      </c>
      <c r="B63" s="98">
        <v>1328</v>
      </c>
      <c r="C63" s="105">
        <f>(B63/$B$37)*100</f>
        <v>5.1798112177236915</v>
      </c>
      <c r="D63" s="65"/>
      <c r="E63" s="78" t="s">
        <v>118</v>
      </c>
      <c r="F63" s="97">
        <v>1101</v>
      </c>
      <c r="G63" s="105">
        <f>(F63/L63)*100</f>
        <v>38.031088082901555</v>
      </c>
      <c r="H63" s="78" t="s">
        <v>118</v>
      </c>
      <c r="L63" s="15">
        <v>2895</v>
      </c>
    </row>
    <row r="64" spans="1:12" ht="12.75">
      <c r="A64" s="82" t="s">
        <v>114</v>
      </c>
      <c r="B64" s="98">
        <v>614</v>
      </c>
      <c r="C64" s="105">
        <f>(B64/$B$37)*100</f>
        <v>2.3948825961463456</v>
      </c>
      <c r="D64" s="65"/>
      <c r="E64" s="78" t="s">
        <v>120</v>
      </c>
      <c r="F64" s="97">
        <v>555</v>
      </c>
      <c r="G64" s="105">
        <f>(F64/L64)*100</f>
        <v>41.823662396382815</v>
      </c>
      <c r="H64" s="78" t="s">
        <v>120</v>
      </c>
      <c r="L64" s="15">
        <v>1327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14249</v>
      </c>
      <c r="G66" s="105">
        <f aca="true" t="shared" si="5" ref="G66:G71">(F66/L66)*100</f>
        <v>21.194407258664285</v>
      </c>
      <c r="H66" s="79" t="s">
        <v>124</v>
      </c>
      <c r="L66" s="15">
        <v>67230</v>
      </c>
    </row>
    <row r="67" spans="1:12" ht="12.75">
      <c r="A67" s="82" t="s">
        <v>126</v>
      </c>
      <c r="B67" s="97">
        <v>22728</v>
      </c>
      <c r="C67" s="105">
        <f>(B67/$B$37)*100</f>
        <v>88.64966065995787</v>
      </c>
      <c r="D67" s="65"/>
      <c r="E67" s="78" t="s">
        <v>262</v>
      </c>
      <c r="F67" s="97">
        <v>8446</v>
      </c>
      <c r="G67" s="105">
        <f t="shared" si="5"/>
        <v>18.11086094135306</v>
      </c>
      <c r="H67" s="78" t="s">
        <v>262</v>
      </c>
      <c r="L67" s="15">
        <v>46635</v>
      </c>
    </row>
    <row r="68" spans="1:12" ht="12.75">
      <c r="A68" s="82" t="s">
        <v>128</v>
      </c>
      <c r="B68" s="97">
        <v>2124</v>
      </c>
      <c r="C68" s="105">
        <f>(B68/$B$37)*100</f>
        <v>8.284577580154458</v>
      </c>
      <c r="D68" s="65"/>
      <c r="E68" s="78" t="s">
        <v>127</v>
      </c>
      <c r="F68" s="97">
        <v>860</v>
      </c>
      <c r="G68" s="105">
        <f t="shared" si="5"/>
        <v>16.047770106363128</v>
      </c>
      <c r="H68" s="78" t="s">
        <v>127</v>
      </c>
      <c r="L68" s="15">
        <v>5359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5630</v>
      </c>
      <c r="G69" s="105">
        <f t="shared" si="5"/>
        <v>27.59127664788042</v>
      </c>
      <c r="H69" s="78" t="s">
        <v>129</v>
      </c>
      <c r="L69" s="15">
        <v>20405</v>
      </c>
    </row>
    <row r="70" spans="1:12" ht="12.75">
      <c r="A70" s="82" t="s">
        <v>376</v>
      </c>
      <c r="B70" s="97">
        <v>762</v>
      </c>
      <c r="C70" s="105">
        <f>(B70/$B$37)*100</f>
        <v>2.9721507137842265</v>
      </c>
      <c r="D70" s="65"/>
      <c r="E70" s="78" t="s">
        <v>130</v>
      </c>
      <c r="F70" s="97">
        <v>3548</v>
      </c>
      <c r="G70" s="105">
        <f t="shared" si="5"/>
        <v>25.66179661507305</v>
      </c>
      <c r="H70" s="78" t="s">
        <v>130</v>
      </c>
      <c r="L70" s="15">
        <v>13826</v>
      </c>
    </row>
    <row r="71" spans="1:12" ht="13.5" thickBot="1">
      <c r="A71" s="90" t="s">
        <v>371</v>
      </c>
      <c r="B71" s="110">
        <v>24</v>
      </c>
      <c r="C71" s="111">
        <f>(B71/$B$37)*100</f>
        <v>0.0936110461034402</v>
      </c>
      <c r="D71" s="91"/>
      <c r="E71" s="92" t="s">
        <v>131</v>
      </c>
      <c r="F71" s="110">
        <v>3403</v>
      </c>
      <c r="G71" s="119">
        <f t="shared" si="5"/>
        <v>32.85383278625218</v>
      </c>
      <c r="H71" s="92" t="s">
        <v>131</v>
      </c>
      <c r="L71" s="15">
        <v>10358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20194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19458</v>
      </c>
      <c r="G9" s="81">
        <f>(F9/$F$9)*100</f>
        <v>100</v>
      </c>
      <c r="I9" s="53"/>
    </row>
    <row r="10" spans="1:7" ht="12.75">
      <c r="A10" s="36" t="s">
        <v>137</v>
      </c>
      <c r="B10" s="97">
        <v>2926</v>
      </c>
      <c r="C10" s="105">
        <f aca="true" t="shared" si="0" ref="C10:C18">(B10/$B$8)*100</f>
        <v>14.48945231256809</v>
      </c>
      <c r="E10" s="32" t="s">
        <v>138</v>
      </c>
      <c r="F10" s="97">
        <v>14831</v>
      </c>
      <c r="G10" s="105">
        <f>(F10/$F$9)*100</f>
        <v>76.22057765443519</v>
      </c>
    </row>
    <row r="11" spans="1:7" ht="12.75">
      <c r="A11" s="36" t="s">
        <v>139</v>
      </c>
      <c r="B11" s="97">
        <v>1010</v>
      </c>
      <c r="C11" s="105">
        <f t="shared" si="0"/>
        <v>5.001485589779142</v>
      </c>
      <c r="E11" s="32" t="s">
        <v>140</v>
      </c>
      <c r="F11" s="97">
        <v>2476</v>
      </c>
      <c r="G11" s="105">
        <f>(F11/$F$9)*100</f>
        <v>12.724843252132798</v>
      </c>
    </row>
    <row r="12" spans="1:7" ht="12.75">
      <c r="A12" s="36" t="s">
        <v>141</v>
      </c>
      <c r="B12" s="97">
        <v>4839</v>
      </c>
      <c r="C12" s="105">
        <f t="shared" si="0"/>
        <v>23.962563137565613</v>
      </c>
      <c r="E12" s="32" t="s">
        <v>142</v>
      </c>
      <c r="F12" s="97">
        <v>2151</v>
      </c>
      <c r="G12" s="105">
        <f>(F12/$F$9)*100</f>
        <v>11.054579093432007</v>
      </c>
    </row>
    <row r="13" spans="1:7" ht="12.75">
      <c r="A13" s="36" t="s">
        <v>143</v>
      </c>
      <c r="B13" s="97">
        <v>2362</v>
      </c>
      <c r="C13" s="105">
        <f t="shared" si="0"/>
        <v>11.696543527780529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3108</v>
      </c>
      <c r="C14" s="105">
        <f t="shared" si="0"/>
        <v>15.39071011191443</v>
      </c>
      <c r="E14" s="42" t="s">
        <v>145</v>
      </c>
      <c r="F14" s="80">
        <v>2662</v>
      </c>
      <c r="G14" s="81">
        <f>(F14/$F$14)*100</f>
        <v>100</v>
      </c>
    </row>
    <row r="15" spans="1:7" ht="12.75">
      <c r="A15" s="36" t="s">
        <v>146</v>
      </c>
      <c r="B15" s="97">
        <v>2091</v>
      </c>
      <c r="C15" s="105">
        <f t="shared" si="0"/>
        <v>10.354560760621967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3853</v>
      </c>
      <c r="C16" s="105">
        <f t="shared" si="0"/>
        <v>19.079924730117856</v>
      </c>
      <c r="E16" s="1" t="s">
        <v>149</v>
      </c>
      <c r="F16" s="97">
        <v>18</v>
      </c>
      <c r="G16" s="105">
        <f>(F16/$F$14)*100</f>
        <v>0.67618332081142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298</v>
      </c>
      <c r="G17" s="105">
        <f aca="true" t="shared" si="1" ref="G17:G23">(F17/$F$14)*100</f>
        <v>11.194590533433509</v>
      </c>
    </row>
    <row r="18" spans="1:7" ht="12.75">
      <c r="A18" s="36" t="s">
        <v>152</v>
      </c>
      <c r="B18" s="97">
        <v>5</v>
      </c>
      <c r="C18" s="105">
        <f t="shared" si="0"/>
        <v>0.024759829652371994</v>
      </c>
      <c r="E18" s="1" t="s">
        <v>69</v>
      </c>
      <c r="F18" s="97">
        <v>958</v>
      </c>
      <c r="G18" s="105">
        <f t="shared" si="1"/>
        <v>35.987978963185576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784</v>
      </c>
      <c r="G19" s="105">
        <f t="shared" si="1"/>
        <v>29.451540195341845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460</v>
      </c>
      <c r="G20" s="105">
        <f t="shared" si="1"/>
        <v>17.28024042073629</v>
      </c>
    </row>
    <row r="21" spans="1:7" ht="12.75">
      <c r="A21" s="36" t="s">
        <v>156</v>
      </c>
      <c r="B21" s="98">
        <v>38</v>
      </c>
      <c r="C21" s="105">
        <f aca="true" t="shared" si="2" ref="C21:C28">(B21/$B$8)*100</f>
        <v>0.18817470535802713</v>
      </c>
      <c r="E21" s="1" t="s">
        <v>157</v>
      </c>
      <c r="F21" s="97">
        <v>128</v>
      </c>
      <c r="G21" s="105">
        <f t="shared" si="1"/>
        <v>4.808414725770098</v>
      </c>
    </row>
    <row r="22" spans="1:7" ht="12.75">
      <c r="A22" s="36" t="s">
        <v>158</v>
      </c>
      <c r="B22" s="98">
        <v>104</v>
      </c>
      <c r="C22" s="105">
        <f t="shared" si="2"/>
        <v>0.5150044567693375</v>
      </c>
      <c r="E22" s="1" t="s">
        <v>159</v>
      </c>
      <c r="F22" s="97">
        <v>9</v>
      </c>
      <c r="G22" s="105">
        <f t="shared" si="1"/>
        <v>0.33809166040571</v>
      </c>
    </row>
    <row r="23" spans="1:7" ht="12.75">
      <c r="A23" s="36" t="s">
        <v>160</v>
      </c>
      <c r="B23" s="98">
        <v>275</v>
      </c>
      <c r="C23" s="105">
        <f t="shared" si="2"/>
        <v>1.3617906308804595</v>
      </c>
      <c r="E23" s="1" t="s">
        <v>161</v>
      </c>
      <c r="F23" s="98">
        <v>7</v>
      </c>
      <c r="G23" s="105">
        <f t="shared" si="1"/>
        <v>0.26296018031555224</v>
      </c>
    </row>
    <row r="24" spans="1:7" ht="12.75">
      <c r="A24" s="36" t="s">
        <v>162</v>
      </c>
      <c r="B24" s="97">
        <v>978</v>
      </c>
      <c r="C24" s="105">
        <f t="shared" si="2"/>
        <v>4.843022680003962</v>
      </c>
      <c r="E24" s="1" t="s">
        <v>163</v>
      </c>
      <c r="F24" s="97">
        <v>153000</v>
      </c>
      <c r="G24" s="112" t="s">
        <v>261</v>
      </c>
    </row>
    <row r="25" spans="1:7" ht="12.75">
      <c r="A25" s="36" t="s">
        <v>164</v>
      </c>
      <c r="B25" s="97">
        <v>1589</v>
      </c>
      <c r="C25" s="105">
        <f t="shared" si="2"/>
        <v>7.868673863523819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2313</v>
      </c>
      <c r="C26" s="105">
        <f t="shared" si="2"/>
        <v>11.453897197187283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6432</v>
      </c>
      <c r="C27" s="105">
        <f t="shared" si="2"/>
        <v>31.85104486481133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8465</v>
      </c>
      <c r="C28" s="105">
        <f t="shared" si="2"/>
        <v>41.918391601465785</v>
      </c>
      <c r="E28" s="32" t="s">
        <v>176</v>
      </c>
      <c r="F28" s="97">
        <v>1950</v>
      </c>
      <c r="G28" s="105">
        <f aca="true" t="shared" si="3" ref="G28:G35">(F28/$F$14)*100</f>
        <v>73.25319308790384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733</v>
      </c>
      <c r="C31" s="105">
        <f aca="true" t="shared" si="4" ref="C31:C39">(B31/$B$8)*100</f>
        <v>3.6297910270377343</v>
      </c>
      <c r="E31" s="32" t="s">
        <v>181</v>
      </c>
      <c r="F31" s="97">
        <v>18</v>
      </c>
      <c r="G31" s="105">
        <f t="shared" si="3"/>
        <v>0.67618332081142</v>
      </c>
    </row>
    <row r="32" spans="1:7" ht="12.75">
      <c r="A32" s="36" t="s">
        <v>182</v>
      </c>
      <c r="B32" s="97">
        <v>1921</v>
      </c>
      <c r="C32" s="105">
        <f t="shared" si="4"/>
        <v>9.51272655244132</v>
      </c>
      <c r="E32" s="32" t="s">
        <v>183</v>
      </c>
      <c r="F32" s="97">
        <v>169</v>
      </c>
      <c r="G32" s="105">
        <f t="shared" si="3"/>
        <v>6.348610067618332</v>
      </c>
    </row>
    <row r="33" spans="1:7" ht="12.75">
      <c r="A33" s="36" t="s">
        <v>184</v>
      </c>
      <c r="B33" s="97">
        <v>4350</v>
      </c>
      <c r="C33" s="105">
        <f t="shared" si="4"/>
        <v>21.541051797563632</v>
      </c>
      <c r="E33" s="32" t="s">
        <v>185</v>
      </c>
      <c r="F33" s="97">
        <v>568</v>
      </c>
      <c r="G33" s="105">
        <f t="shared" si="3"/>
        <v>21.337340345604808</v>
      </c>
    </row>
    <row r="34" spans="1:7" ht="12.75">
      <c r="A34" s="36" t="s">
        <v>186</v>
      </c>
      <c r="B34" s="97">
        <v>5032</v>
      </c>
      <c r="C34" s="105">
        <f t="shared" si="4"/>
        <v>24.918292562147172</v>
      </c>
      <c r="E34" s="32" t="s">
        <v>187</v>
      </c>
      <c r="F34" s="97">
        <v>740</v>
      </c>
      <c r="G34" s="105">
        <f t="shared" si="3"/>
        <v>27.798647633358375</v>
      </c>
    </row>
    <row r="35" spans="1:7" ht="12.75">
      <c r="A35" s="36" t="s">
        <v>188</v>
      </c>
      <c r="B35" s="97">
        <v>3680</v>
      </c>
      <c r="C35" s="105">
        <f t="shared" si="4"/>
        <v>18.223234624145785</v>
      </c>
      <c r="E35" s="32" t="s">
        <v>189</v>
      </c>
      <c r="F35" s="97">
        <v>455</v>
      </c>
      <c r="G35" s="105">
        <f t="shared" si="3"/>
        <v>17.092411720510896</v>
      </c>
    </row>
    <row r="36" spans="1:7" ht="12.75">
      <c r="A36" s="36" t="s">
        <v>190</v>
      </c>
      <c r="B36" s="97">
        <v>1834</v>
      </c>
      <c r="C36" s="105">
        <f t="shared" si="4"/>
        <v>9.081905516490046</v>
      </c>
      <c r="E36" s="32" t="s">
        <v>191</v>
      </c>
      <c r="F36" s="97">
        <v>1574</v>
      </c>
      <c r="G36" s="112" t="s">
        <v>261</v>
      </c>
    </row>
    <row r="37" spans="1:7" ht="12.75">
      <c r="A37" s="36" t="s">
        <v>192</v>
      </c>
      <c r="B37" s="97">
        <v>981</v>
      </c>
      <c r="C37" s="105">
        <f t="shared" si="4"/>
        <v>4.857878577795384</v>
      </c>
      <c r="E37" s="32" t="s">
        <v>193</v>
      </c>
      <c r="F37" s="97">
        <v>712</v>
      </c>
      <c r="G37" s="105">
        <f>(F37/$F$14)*100</f>
        <v>26.746806912096165</v>
      </c>
    </row>
    <row r="38" spans="1:7" ht="12.75">
      <c r="A38" s="36" t="s">
        <v>194</v>
      </c>
      <c r="B38" s="97">
        <v>734</v>
      </c>
      <c r="C38" s="105">
        <f t="shared" si="4"/>
        <v>3.6347429929682082</v>
      </c>
      <c r="E38" s="32" t="s">
        <v>191</v>
      </c>
      <c r="F38" s="97">
        <v>574</v>
      </c>
      <c r="G38" s="112" t="s">
        <v>261</v>
      </c>
    </row>
    <row r="39" spans="1:7" ht="12.75">
      <c r="A39" s="36" t="s">
        <v>195</v>
      </c>
      <c r="B39" s="97">
        <v>929</v>
      </c>
      <c r="C39" s="105">
        <f t="shared" si="4"/>
        <v>4.600376349410716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4.1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19458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510</v>
      </c>
      <c r="G43" s="105">
        <f aca="true" t="shared" si="5" ref="G43:G48">(F43/$F$14)*100</f>
        <v>19.158527422990232</v>
      </c>
    </row>
    <row r="44" spans="1:7" ht="12.75">
      <c r="A44" s="36" t="s">
        <v>209</v>
      </c>
      <c r="B44" s="98">
        <v>4084</v>
      </c>
      <c r="C44" s="105">
        <f aca="true" t="shared" si="6" ref="C44:C49">(B44/$B$42)*100</f>
        <v>20.98879638195087</v>
      </c>
      <c r="E44" s="32" t="s">
        <v>210</v>
      </c>
      <c r="F44" s="97">
        <v>359</v>
      </c>
      <c r="G44" s="105">
        <f t="shared" si="5"/>
        <v>13.486100676183321</v>
      </c>
    </row>
    <row r="45" spans="1:7" ht="12.75">
      <c r="A45" s="36" t="s">
        <v>211</v>
      </c>
      <c r="B45" s="98">
        <v>6473</v>
      </c>
      <c r="C45" s="105">
        <f t="shared" si="6"/>
        <v>33.266522766985304</v>
      </c>
      <c r="E45" s="32" t="s">
        <v>212</v>
      </c>
      <c r="F45" s="97">
        <v>422</v>
      </c>
      <c r="G45" s="105">
        <f t="shared" si="5"/>
        <v>15.852742299023289</v>
      </c>
    </row>
    <row r="46" spans="1:7" ht="12.75">
      <c r="A46" s="36" t="s">
        <v>213</v>
      </c>
      <c r="B46" s="98">
        <v>3183</v>
      </c>
      <c r="C46" s="105">
        <f t="shared" si="6"/>
        <v>16.358310206598826</v>
      </c>
      <c r="E46" s="32" t="s">
        <v>214</v>
      </c>
      <c r="F46" s="97">
        <v>255</v>
      </c>
      <c r="G46" s="105">
        <f t="shared" si="5"/>
        <v>9.579263711495116</v>
      </c>
    </row>
    <row r="47" spans="1:7" ht="12.75">
      <c r="A47" s="36" t="s">
        <v>215</v>
      </c>
      <c r="B47" s="97">
        <v>2779</v>
      </c>
      <c r="C47" s="105">
        <f t="shared" si="6"/>
        <v>14.282043375475384</v>
      </c>
      <c r="E47" s="32" t="s">
        <v>216</v>
      </c>
      <c r="F47" s="97">
        <v>216</v>
      </c>
      <c r="G47" s="105">
        <f t="shared" si="5"/>
        <v>8.114199849737041</v>
      </c>
    </row>
    <row r="48" spans="1:7" ht="12.75">
      <c r="A48" s="36" t="s">
        <v>217</v>
      </c>
      <c r="B48" s="97">
        <v>1325</v>
      </c>
      <c r="C48" s="105">
        <f t="shared" si="6"/>
        <v>6.809538493164766</v>
      </c>
      <c r="E48" s="32" t="s">
        <v>218</v>
      </c>
      <c r="F48" s="97">
        <v>887</v>
      </c>
      <c r="G48" s="105">
        <f t="shared" si="5"/>
        <v>33.32081141998498</v>
      </c>
    </row>
    <row r="49" spans="1:7" ht="12.75">
      <c r="A49" s="36" t="s">
        <v>219</v>
      </c>
      <c r="B49" s="97">
        <v>1614</v>
      </c>
      <c r="C49" s="105">
        <f t="shared" si="6"/>
        <v>8.294788775824854</v>
      </c>
      <c r="E49" s="32" t="s">
        <v>220</v>
      </c>
      <c r="F49" s="97">
        <v>13</v>
      </c>
      <c r="G49" s="105">
        <f>(F49/$F$14)*100</f>
        <v>0.4883546205860256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14201</v>
      </c>
      <c r="G51" s="81">
        <f>(F51/F$51)*100</f>
        <v>100</v>
      </c>
    </row>
    <row r="52" spans="1:7" ht="12.75">
      <c r="A52" s="4" t="s">
        <v>223</v>
      </c>
      <c r="B52" s="97">
        <v>6623</v>
      </c>
      <c r="C52" s="105">
        <f>(B52/$B$42)*100</f>
        <v>34.03741391715489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7681</v>
      </c>
      <c r="C53" s="105">
        <f>(B53/$B$42)*100</f>
        <v>39.47476616301778</v>
      </c>
      <c r="E53" s="32" t="s">
        <v>226</v>
      </c>
      <c r="F53" s="97">
        <v>621</v>
      </c>
      <c r="G53" s="105">
        <f>(F53/F$51)*100</f>
        <v>4.3729314836983315</v>
      </c>
    </row>
    <row r="54" spans="1:7" ht="12.75">
      <c r="A54" s="4" t="s">
        <v>227</v>
      </c>
      <c r="B54" s="97">
        <v>3803</v>
      </c>
      <c r="C54" s="105">
        <f>(B54/$B$42)*100</f>
        <v>19.544660293966494</v>
      </c>
      <c r="E54" s="32" t="s">
        <v>228</v>
      </c>
      <c r="F54" s="97">
        <v>535</v>
      </c>
      <c r="G54" s="105">
        <f aca="true" t="shared" si="7" ref="G54:G60">(F54/F$51)*100</f>
        <v>3.767340328145905</v>
      </c>
    </row>
    <row r="55" spans="1:7" ht="12.75">
      <c r="A55" s="4" t="s">
        <v>229</v>
      </c>
      <c r="B55" s="97">
        <v>1351</v>
      </c>
      <c r="C55" s="105">
        <f>(B55/$B$42)*100</f>
        <v>6.943159625860829</v>
      </c>
      <c r="E55" s="32" t="s">
        <v>230</v>
      </c>
      <c r="F55" s="97">
        <v>1570</v>
      </c>
      <c r="G55" s="105">
        <f t="shared" si="7"/>
        <v>11.055559467643123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6167</v>
      </c>
      <c r="G56" s="105">
        <f t="shared" si="7"/>
        <v>43.4265192592071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3769</v>
      </c>
      <c r="G57" s="105">
        <f t="shared" si="7"/>
        <v>26.5403844799662</v>
      </c>
    </row>
    <row r="58" spans="1:7" ht="12.75">
      <c r="A58" s="36" t="s">
        <v>234</v>
      </c>
      <c r="B58" s="97">
        <v>12743</v>
      </c>
      <c r="C58" s="105">
        <f aca="true" t="shared" si="8" ref="C58:C66">(B58/$B$42)*100</f>
        <v>65.48977284407441</v>
      </c>
      <c r="E58" s="32" t="s">
        <v>235</v>
      </c>
      <c r="F58" s="97">
        <v>1226</v>
      </c>
      <c r="G58" s="105">
        <f t="shared" si="7"/>
        <v>8.63319484543342</v>
      </c>
    </row>
    <row r="59" spans="1:7" ht="12.75">
      <c r="A59" s="36" t="s">
        <v>236</v>
      </c>
      <c r="B59" s="97">
        <v>1248</v>
      </c>
      <c r="C59" s="105">
        <f t="shared" si="8"/>
        <v>6.413814369411039</v>
      </c>
      <c r="E59" s="32" t="s">
        <v>237</v>
      </c>
      <c r="F59" s="98">
        <v>106</v>
      </c>
      <c r="G59" s="105">
        <f t="shared" si="7"/>
        <v>0.7464263080064785</v>
      </c>
    </row>
    <row r="60" spans="1:7" ht="12.75">
      <c r="A60" s="36" t="s">
        <v>238</v>
      </c>
      <c r="B60" s="97">
        <v>2173</v>
      </c>
      <c r="C60" s="105">
        <f t="shared" si="8"/>
        <v>11.167643128790216</v>
      </c>
      <c r="E60" s="32" t="s">
        <v>239</v>
      </c>
      <c r="F60" s="97">
        <v>207</v>
      </c>
      <c r="G60" s="105">
        <f t="shared" si="7"/>
        <v>1.4576438278994437</v>
      </c>
    </row>
    <row r="61" spans="1:7" ht="12.75">
      <c r="A61" s="36" t="s">
        <v>240</v>
      </c>
      <c r="B61" s="97">
        <v>2951</v>
      </c>
      <c r="C61" s="105">
        <f t="shared" si="8"/>
        <v>15.165998561003185</v>
      </c>
      <c r="E61" s="32" t="s">
        <v>163</v>
      </c>
      <c r="F61" s="97">
        <v>677</v>
      </c>
      <c r="G61" s="112" t="s">
        <v>261</v>
      </c>
    </row>
    <row r="62" spans="1:7" ht="12.75">
      <c r="A62" s="36" t="s">
        <v>241</v>
      </c>
      <c r="B62" s="97">
        <v>12</v>
      </c>
      <c r="C62" s="105">
        <f t="shared" si="8"/>
        <v>0.06167129201356768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5</v>
      </c>
      <c r="C63" s="105">
        <f t="shared" si="8"/>
        <v>0.025696371672319866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26</v>
      </c>
      <c r="C64" s="105">
        <f t="shared" si="8"/>
        <v>0.13362113269606332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116</v>
      </c>
      <c r="C65" s="105">
        <f t="shared" si="8"/>
        <v>0.596155822797821</v>
      </c>
      <c r="E65" s="32" t="s">
        <v>208</v>
      </c>
      <c r="F65" s="97">
        <v>2431</v>
      </c>
      <c r="G65" s="105">
        <f aca="true" t="shared" si="9" ref="G65:G71">(F65/F$51)*100</f>
        <v>17.118512780790084</v>
      </c>
    </row>
    <row r="66" spans="1:7" ht="12.75">
      <c r="A66" s="36" t="s">
        <v>247</v>
      </c>
      <c r="B66" s="97">
        <v>184</v>
      </c>
      <c r="C66" s="105">
        <f t="shared" si="8"/>
        <v>0.9456264775413712</v>
      </c>
      <c r="E66" s="32" t="s">
        <v>210</v>
      </c>
      <c r="F66" s="97">
        <v>1715</v>
      </c>
      <c r="G66" s="105">
        <f t="shared" si="9"/>
        <v>12.076614322935004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1973</v>
      </c>
      <c r="G67" s="105">
        <f t="shared" si="9"/>
        <v>13.893387789592282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1598</v>
      </c>
      <c r="G68" s="105">
        <f t="shared" si="9"/>
        <v>11.252728681078796</v>
      </c>
    </row>
    <row r="69" spans="1:7" ht="12.75">
      <c r="A69" s="36" t="s">
        <v>249</v>
      </c>
      <c r="B69" s="97">
        <v>342</v>
      </c>
      <c r="C69" s="105">
        <f>(B69/$B$42)*100</f>
        <v>1.757631822386679</v>
      </c>
      <c r="E69" s="32" t="s">
        <v>216</v>
      </c>
      <c r="F69" s="97">
        <v>1011</v>
      </c>
      <c r="G69" s="105">
        <f t="shared" si="9"/>
        <v>7.119216956552356</v>
      </c>
    </row>
    <row r="70" spans="1:7" ht="12.75">
      <c r="A70" s="36" t="s">
        <v>251</v>
      </c>
      <c r="B70" s="97">
        <v>416</v>
      </c>
      <c r="C70" s="105">
        <f>(B70/$B$42)*100</f>
        <v>2.137938123137013</v>
      </c>
      <c r="E70" s="32" t="s">
        <v>218</v>
      </c>
      <c r="F70" s="97">
        <v>4849</v>
      </c>
      <c r="G70" s="105">
        <f t="shared" si="9"/>
        <v>34.145482712485034</v>
      </c>
    </row>
    <row r="71" spans="1:7" ht="12.75">
      <c r="A71" s="54" t="s">
        <v>252</v>
      </c>
      <c r="B71" s="103">
        <v>1535</v>
      </c>
      <c r="C71" s="115">
        <f>(B71/$B$42)*100</f>
        <v>7.888786103402199</v>
      </c>
      <c r="D71" s="41"/>
      <c r="E71" s="44" t="s">
        <v>220</v>
      </c>
      <c r="F71" s="103">
        <v>624</v>
      </c>
      <c r="G71" s="115">
        <f t="shared" si="9"/>
        <v>4.394056756566439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2002-06-13T13:09:46Z</dcterms:modified>
  <cp:category/>
  <cp:version/>
  <cp:contentType/>
  <cp:contentStatus/>
</cp:coreProperties>
</file>