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<sst xmlns="http://schemas.openxmlformats.org/spreadsheetml/2006/main" count="696" uniqueCount="437">
  <si>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</si>
  <si>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</si>
  <si>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</si>
  <si>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</si>
  <si>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</si>
  <si>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</si>
  <si>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</si>
  <si>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</si>
  <si>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</si>
  <si>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</si>
  <si>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</si>
  <si>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</si>
  <si>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</si>
  <si>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</si>
  <si>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</si>
  <si>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</si>
  <si>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</si>
  <si>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</si>
  <si>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</si>
  <si>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</si>
  <si>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</si>
  <si>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</si>
  <si>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</si>
  <si>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</si>
  <si>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</si>
  <si>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</si>
  <si>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</si>
  <si>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</si>
  <si>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</si>
  <si>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</si>
  <si>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</si>
  <si>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</si>
  <si>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</si>
  <si>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</si>
  <si>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</si>
  <si>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</si>
  <si>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</si>
  <si>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</si>
  <si>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</si>
  <si>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</si>
  <si>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</si>
  <si>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</si>
  <si>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</si>
  <si>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</si>
  <si>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</si>
  <si>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</si>
  <si>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</si>
  <si>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</si>
  <si>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</si>
  <si>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</si>
  <si>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</si>
  <si>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</si>
  <si>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</si>
  <si>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</si>
  <si>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</si>
  <si>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</si>
  <si>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</si>
  <si>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</si>
  <si>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</si>
  <si>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</si>
  <si>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</si>
  <si>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</si>
  <si>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</si>
  <si>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</si>
  <si>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</si>
  <si>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</si>
  <si>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</si>
  <si>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</si>
  <si>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</si>
  <si>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</si>
  <si>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</si>
  <si>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</si>
  <si>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</si>
  <si>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</si>
  <si>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</si>
  <si>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</si>
  <si>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</si>
  <si>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</si>
  <si>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</si>
  <si>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</si>
  <si>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</si>
  <si>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</si>
  <si>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</si>
  <si>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</si>
  <si>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</si>
  <si>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</si>
  <si>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</si>
  <si>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</si>
  <si>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</si>
  <si>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</si>
  <si>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</si>
  <si>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</si>
  <si>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</si>
  <si>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</si>
  <si>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</si>
  <si>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</si>
  <si>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</si>
  <si>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</si>
  <si>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</si>
  <si>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</si>
  <si>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</si>
  <si>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</si>
  <si>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</si>
  <si>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</si>
  <si>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</si>
  <si>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</si>
  <si>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</si>
  <si>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</si>
  <si>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</si>
  <si>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</si>
  <si>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</si>
  <si>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</si>
  <si>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</si>
  <si>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</si>
  <si>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</si>
  <si>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</si>
  <si>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</si>
  <si>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</si>
  <si>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</si>
  <si>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</si>
  <si>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</si>
  <si>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</si>
  <si>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</si>
  <si>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</si>
  <si>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</si>
  <si>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</si>
  <si>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</si>
  <si>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</si>
  <si>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</si>
  <si>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</si>
  <si>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</si>
  <si>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</si>
  <si>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</si>
  <si>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</si>
  <si>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</si>
  <si>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</si>
  <si>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</si>
  <si>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</si>
  <si>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</si>
  <si>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</si>
  <si>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</si>
  <si>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</si>
  <si>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</si>
  <si>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</si>
  <si>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</si>
  <si>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</si>
  <si>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</si>
  <si>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</si>
  <si>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</si>
  <si>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</si>
  <si>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</si>
  <si>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</si>
  <si>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</si>
  <si>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</si>
  <si>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</si>
  <si>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</si>
  <si>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</si>
  <si>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</si>
  <si>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</si>
  <si>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</si>
  <si>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</si>
  <si>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</si>
  <si>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</si>
  <si>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</si>
  <si>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</si>
  <si>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</si>
  <si>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</si>
  <si>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</si>
  <si>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</si>
  <si>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</si>
  <si>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</si>
  <si>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</si>
  <si>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</si>
  <si>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</si>
  <si>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</si>
  <si>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</si>
  <si>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</si>
  <si>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</si>
  <si>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</si>
  <si>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</si>
  <si>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</si>
  <si>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</si>
  <si>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</si>
  <si>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</si>
  <si>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</si>
  <si>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</si>
  <si>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</si>
  <si>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</si>
  <si>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</si>
  <si>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</si>
  <si>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</si>
  <si>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</si>
  <si>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</si>
  <si>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</si>
  <si>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</si>
  <si>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</si>
  <si>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</si>
  <si>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</si>
  <si>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</si>
  <si>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</si>
  <si>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</si>
  <si>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</si>
  <si>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</si>
  <si>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</si>
  <si>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</si>
  <si>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</si>
  <si>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</si>
  <si>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</si>
  <si>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</si>
  <si>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</si>
  <si>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</si>
  <si>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</si>
  <si>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</si>
  <si>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</si>
  <si>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</si>
  <si>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</si>
  <si>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</si>
  <si>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</si>
  <si>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</si>
  <si>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</si>
  <si>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</si>
  <si>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</si>
  <si>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</si>
  <si>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</si>
  <si>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</si>
  <si>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</si>
  <si>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</si>
  <si>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</si>
  <si>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</si>
  <si>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</si>
  <si>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</si>
  <si>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</si>
  <si>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</si>
  <si>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</si>
  <si>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</si>
  <si>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</si>
  <si>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</si>
  <si>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</si>
  <si>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</si>
  <si>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</si>
  <si>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</si>
  <si>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</si>
  <si>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</si>
  <si>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</si>
  <si>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</si>
  <si>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</si>
  <si>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</si>
  <si>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</si>
  <si>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</si>
  <si>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</si>
  <si>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</si>
  <si>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</si>
  <si>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</si>
  <si>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</si>
  <si>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</si>
  <si>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</si>
  <si>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</si>
  <si>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</si>
  <si>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</si>
  <si>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</si>
  <si>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</si>
  <si>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</si>
  <si>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</si>
  <si>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</si>
  <si>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</si>
  <si>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</si>
  <si>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</si>
  <si>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</si>
  <si>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</si>
  <si>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</si>
  <si>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</si>
  <si>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</si>
  <si>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</si>
  <si>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</si>
  <si>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</si>
  <si>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</si>
  <si>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</si>
  <si>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</si>
  <si>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</si>
  <si>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</si>
  <si>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</si>
  <si>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</si>
  <si>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</si>
  <si>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</si>
  <si>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</si>
  <si>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</si>
  <si>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</si>
  <si>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</si>
  <si>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</si>
  <si>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</si>
  <si>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</si>
  <si>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</si>
  <si>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</si>
  <si>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</si>
  <si>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</si>
  <si>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</si>
  <si>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</si>
  <si>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</si>
  <si>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</si>
  <si>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</si>
  <si>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</si>
  <si>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</si>
  <si>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</si>
  <si>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</si>
  <si>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</si>
  <si>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</si>
  <si>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</si>
  <si>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</si>
  <si>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</si>
  <si>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</si>
  <si>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</si>
  <si>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</si>
  <si>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</si>
  <si>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</si>
  <si>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</si>
  <si>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</si>
  <si>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</si>
  <si>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</si>
  <si>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</si>
  <si>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</si>
  <si>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</si>
  <si>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</si>
  <si>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</si>
  <si>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</si>
  <si>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</si>
  <si>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</si>
  <si>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</si>
  <si>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</si>
  <si>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</si>
  <si>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</si>
  <si>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</si>
  <si>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</si>
  <si>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</si>
  <si>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</si>
  <si>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</si>
  <si>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</si>
  <si>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</si>
  <si>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</si>
  <si>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</si>
  <si>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</si>
  <si>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</si>
  <si>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</si>
  <si>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</si>
  <si>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</si>
  <si>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</si>
  <si>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</si>
  <si>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</si>
  <si>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</si>
  <si>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</si>
  <si>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</si>
  <si>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</si>
  <si>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</si>
  <si>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</si>
  <si>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</si>
  <si>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</si>
  <si>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</si>
  <si>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</si>
  <si>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</si>
  <si>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</si>
  <si>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</si>
  <si>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</si>
  <si>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</si>
  <si>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</si>
  <si>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</si>
  <si>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</si>
  <si>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</si>
  <si>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</si>
  <si>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</si>
  <si>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</si>
  <si>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</si>
  <si>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</si>
  <si>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</si>
  <si>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</si>
  <si>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</si>
  <si>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</si>
  <si>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</si>
  <si>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</si>
  <si>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</si>
  <si>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</si>
  <si>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</si>
  <si>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</si>
  <si>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</si>
  <si>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</si>
  <si>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</si>
  <si>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</si>
  <si>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</si>
  <si>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</si>
  <si>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</si>
  <si>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</si>
  <si>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</si>
  <si>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</si>
  <si>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</si>
  <si>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</si>
  <si>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</si>
  <si>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</si>
  <si>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</si>
  <si>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Paterson city,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</si>
  <si>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Paterson city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</si>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</sst>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149222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149222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72473</v>
      </c>
      <c r="C9" s="151">
        <f>(B9/$B$7)*100</f>
        <v>48.56723539424482</v>
      </c>
      <c r="D9" s="152"/>
      <c r="E9" s="152" t="s">
        <v>403</v>
      </c>
      <c r="F9" s="150">
        <v>74774</v>
      </c>
      <c r="G9" s="153">
        <f t="shared" si="0"/>
        <v>50.10923322298321</v>
      </c>
    </row>
    <row r="10" spans="1:7" ht="12.75">
      <c r="A10" s="149" t="s">
        <v>404</v>
      </c>
      <c r="B10" s="150">
        <v>76749</v>
      </c>
      <c r="C10" s="151">
        <f>(B10/$B$7)*100</f>
        <v>51.43276460575519</v>
      </c>
      <c r="D10" s="152"/>
      <c r="E10" s="152" t="s">
        <v>405</v>
      </c>
      <c r="F10" s="150">
        <v>5004</v>
      </c>
      <c r="G10" s="153">
        <f t="shared" si="0"/>
        <v>3.3533929313372024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24013</v>
      </c>
      <c r="G11" s="153">
        <f t="shared" si="0"/>
        <v>16.092131187090377</v>
      </c>
    </row>
    <row r="12" spans="1:7" ht="12.75">
      <c r="A12" s="149" t="s">
        <v>407</v>
      </c>
      <c r="B12" s="150">
        <v>12578</v>
      </c>
      <c r="C12" s="151">
        <f aca="true" t="shared" si="1" ref="C12:C24">B12*100/B$7</f>
        <v>8.4290520164587</v>
      </c>
      <c r="D12" s="152"/>
      <c r="E12" s="152" t="s">
        <v>408</v>
      </c>
      <c r="F12" s="150">
        <v>858</v>
      </c>
      <c r="G12" s="153">
        <f t="shared" si="0"/>
        <v>0.5749822412244844</v>
      </c>
    </row>
    <row r="13" spans="1:7" ht="12.75">
      <c r="A13" s="149" t="s">
        <v>409</v>
      </c>
      <c r="B13" s="150">
        <v>12987</v>
      </c>
      <c r="C13" s="151">
        <f t="shared" si="1"/>
        <v>8.70314028762515</v>
      </c>
      <c r="D13" s="152"/>
      <c r="E13" s="152" t="s">
        <v>410</v>
      </c>
      <c r="F13" s="150">
        <v>44899</v>
      </c>
      <c r="G13" s="153">
        <f t="shared" si="0"/>
        <v>30.088726863331143</v>
      </c>
    </row>
    <row r="14" spans="1:7" ht="12.75">
      <c r="A14" s="149" t="s">
        <v>411</v>
      </c>
      <c r="B14" s="150">
        <v>12173</v>
      </c>
      <c r="C14" s="151">
        <f t="shared" si="1"/>
        <v>8.157644315181408</v>
      </c>
      <c r="D14" s="152"/>
      <c r="E14" s="152" t="s">
        <v>412</v>
      </c>
      <c r="F14" s="150">
        <v>74448</v>
      </c>
      <c r="G14" s="153">
        <f t="shared" si="0"/>
        <v>49.89076677701679</v>
      </c>
    </row>
    <row r="15" spans="1:7" ht="12.75">
      <c r="A15" s="149" t="s">
        <v>413</v>
      </c>
      <c r="B15" s="150">
        <v>11446</v>
      </c>
      <c r="C15" s="151">
        <f t="shared" si="1"/>
        <v>7.670450737826862</v>
      </c>
      <c r="D15" s="152"/>
      <c r="E15" s="152" t="s">
        <v>414</v>
      </c>
      <c r="F15" s="150">
        <v>19765</v>
      </c>
      <c r="G15" s="153">
        <f t="shared" si="0"/>
        <v>13.245365964804117</v>
      </c>
    </row>
    <row r="16" spans="1:7" ht="12.75">
      <c r="A16" s="149" t="s">
        <v>415</v>
      </c>
      <c r="B16" s="150">
        <v>11937</v>
      </c>
      <c r="C16" s="151">
        <f t="shared" si="1"/>
        <v>7.99949069172106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24647</v>
      </c>
      <c r="C17" s="151">
        <f t="shared" si="1"/>
        <v>16.517001514521986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23082</v>
      </c>
      <c r="C18" s="151">
        <f t="shared" si="1"/>
        <v>15.46822854538875</v>
      </c>
      <c r="D18" s="152"/>
      <c r="E18" s="143" t="s">
        <v>419</v>
      </c>
      <c r="F18" s="141">
        <v>149222</v>
      </c>
      <c r="G18" s="148">
        <v>100</v>
      </c>
    </row>
    <row r="19" spans="1:7" ht="12.75">
      <c r="A19" s="149" t="s">
        <v>420</v>
      </c>
      <c r="B19" s="150">
        <v>16843</v>
      </c>
      <c r="C19" s="151">
        <f t="shared" si="1"/>
        <v>11.28720966077388</v>
      </c>
      <c r="D19" s="152"/>
      <c r="E19" s="152" t="s">
        <v>421</v>
      </c>
      <c r="F19" s="150">
        <v>145401</v>
      </c>
      <c r="G19" s="153">
        <f aca="true" t="shared" si="2" ref="G19:G30">F19*100/F$18</f>
        <v>97.4393856133814</v>
      </c>
    </row>
    <row r="20" spans="1:7" ht="12.75">
      <c r="A20" s="149" t="s">
        <v>422</v>
      </c>
      <c r="B20" s="150">
        <v>6222</v>
      </c>
      <c r="C20" s="151">
        <f t="shared" si="1"/>
        <v>4.169626462585946</v>
      </c>
      <c r="D20" s="152"/>
      <c r="E20" s="152" t="s">
        <v>423</v>
      </c>
      <c r="F20" s="150">
        <v>44710</v>
      </c>
      <c r="G20" s="153">
        <f t="shared" si="2"/>
        <v>29.962069936068406</v>
      </c>
    </row>
    <row r="21" spans="1:7" ht="12.75">
      <c r="A21" s="149" t="s">
        <v>424</v>
      </c>
      <c r="B21" s="150">
        <v>4908</v>
      </c>
      <c r="C21" s="151">
        <f t="shared" si="1"/>
        <v>3.2890592539974</v>
      </c>
      <c r="D21" s="152"/>
      <c r="E21" s="152" t="s">
        <v>425</v>
      </c>
      <c r="F21" s="150">
        <v>17631</v>
      </c>
      <c r="G21" s="153">
        <f t="shared" si="2"/>
        <v>11.815281928938091</v>
      </c>
    </row>
    <row r="22" spans="1:7" ht="12.75">
      <c r="A22" s="149" t="s">
        <v>426</v>
      </c>
      <c r="B22" s="150">
        <v>6937</v>
      </c>
      <c r="C22" s="151">
        <f t="shared" si="1"/>
        <v>4.648778330273016</v>
      </c>
      <c r="D22" s="152"/>
      <c r="E22" s="152" t="s">
        <v>427</v>
      </c>
      <c r="F22" s="150">
        <v>51671</v>
      </c>
      <c r="G22" s="153">
        <f t="shared" si="2"/>
        <v>34.626931685676375</v>
      </c>
    </row>
    <row r="23" spans="1:7" ht="12.75">
      <c r="A23" s="149" t="s">
        <v>428</v>
      </c>
      <c r="B23" s="150">
        <v>4106</v>
      </c>
      <c r="C23" s="151">
        <f t="shared" si="1"/>
        <v>2.7516049912211336</v>
      </c>
      <c r="D23" s="152"/>
      <c r="E23" s="152" t="s">
        <v>429</v>
      </c>
      <c r="F23" s="150">
        <v>35292</v>
      </c>
      <c r="G23" s="153">
        <f t="shared" si="2"/>
        <v>23.650668132044874</v>
      </c>
    </row>
    <row r="24" spans="1:7" ht="12.75">
      <c r="A24" s="149" t="s">
        <v>430</v>
      </c>
      <c r="B24" s="150">
        <v>1356</v>
      </c>
      <c r="C24" s="151">
        <f t="shared" si="1"/>
        <v>0.9087131924247095</v>
      </c>
      <c r="D24" s="152"/>
      <c r="E24" s="152" t="s">
        <v>431</v>
      </c>
      <c r="F24" s="150">
        <v>21147</v>
      </c>
      <c r="G24" s="153">
        <f t="shared" si="2"/>
        <v>14.171502861508356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8079</v>
      </c>
      <c r="G25" s="153">
        <f t="shared" si="2"/>
        <v>5.414081033627749</v>
      </c>
    </row>
    <row r="26" spans="1:7" ht="12.75">
      <c r="A26" s="149" t="s">
        <v>433</v>
      </c>
      <c r="B26" s="145">
        <v>30.5</v>
      </c>
      <c r="C26" s="155" t="s">
        <v>261</v>
      </c>
      <c r="D26" s="152"/>
      <c r="E26" s="156" t="s">
        <v>434</v>
      </c>
      <c r="F26" s="157">
        <v>10242</v>
      </c>
      <c r="G26" s="153">
        <f t="shared" si="2"/>
        <v>6.863599201190173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3951</v>
      </c>
      <c r="G27" s="153">
        <f t="shared" si="2"/>
        <v>2.6477329080162444</v>
      </c>
    </row>
    <row r="28" spans="1:7" ht="12.75">
      <c r="A28" s="149" t="s">
        <v>262</v>
      </c>
      <c r="B28" s="150">
        <v>104785</v>
      </c>
      <c r="C28" s="151">
        <f aca="true" t="shared" si="3" ref="C28:C35">B28*100/B$7</f>
        <v>70.22087895886665</v>
      </c>
      <c r="D28" s="152"/>
      <c r="E28" s="152" t="s">
        <v>436</v>
      </c>
      <c r="F28" s="150">
        <v>3821</v>
      </c>
      <c r="G28" s="153">
        <f t="shared" si="2"/>
        <v>2.560614386618595</v>
      </c>
    </row>
    <row r="29" spans="1:7" ht="12.75">
      <c r="A29" s="149" t="s">
        <v>0</v>
      </c>
      <c r="B29" s="150">
        <v>49965</v>
      </c>
      <c r="C29" s="151">
        <f t="shared" si="3"/>
        <v>33.4836686279503</v>
      </c>
      <c r="D29" s="152"/>
      <c r="E29" s="152" t="s">
        <v>1</v>
      </c>
      <c r="F29" s="150">
        <v>2139</v>
      </c>
      <c r="G29" s="153">
        <f t="shared" si="2"/>
        <v>1.4334347482274732</v>
      </c>
    </row>
    <row r="30" spans="1:7" ht="12.75">
      <c r="A30" s="149" t="s">
        <v>2</v>
      </c>
      <c r="B30" s="150">
        <v>54820</v>
      </c>
      <c r="C30" s="151">
        <f t="shared" si="3"/>
        <v>36.737210330916355</v>
      </c>
      <c r="D30" s="152"/>
      <c r="E30" s="152" t="s">
        <v>3</v>
      </c>
      <c r="F30" s="150">
        <v>1682</v>
      </c>
      <c r="G30" s="153">
        <f t="shared" si="2"/>
        <v>1.127179638391122</v>
      </c>
    </row>
    <row r="31" spans="1:7" ht="12.75">
      <c r="A31" s="149" t="s">
        <v>4</v>
      </c>
      <c r="B31" s="150">
        <v>97577</v>
      </c>
      <c r="C31" s="151">
        <f t="shared" si="3"/>
        <v>65.39049201860315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15167</v>
      </c>
      <c r="C32" s="151">
        <f t="shared" si="3"/>
        <v>10.164050877216496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12399</v>
      </c>
      <c r="C33" s="151">
        <f t="shared" si="3"/>
        <v>8.30909651391886</v>
      </c>
      <c r="D33" s="152"/>
      <c r="E33" s="143" t="s">
        <v>8</v>
      </c>
      <c r="F33" s="141">
        <v>44710</v>
      </c>
      <c r="G33" s="148">
        <v>100</v>
      </c>
    </row>
    <row r="34" spans="1:7" ht="12.75">
      <c r="A34" s="149" t="s">
        <v>0</v>
      </c>
      <c r="B34" s="150">
        <v>4767</v>
      </c>
      <c r="C34" s="151">
        <f t="shared" si="3"/>
        <v>3.194569165404565</v>
      </c>
      <c r="D34" s="152"/>
      <c r="E34" s="152" t="s">
        <v>9</v>
      </c>
      <c r="F34" s="150">
        <v>33351</v>
      </c>
      <c r="G34" s="153">
        <f aca="true" t="shared" si="4" ref="G34:G42">F34*100/F$33</f>
        <v>74.59405054797584</v>
      </c>
    </row>
    <row r="35" spans="1:7" ht="12.75">
      <c r="A35" s="149" t="s">
        <v>2</v>
      </c>
      <c r="B35" s="150">
        <v>7632</v>
      </c>
      <c r="C35" s="151">
        <f t="shared" si="3"/>
        <v>5.114527348514295</v>
      </c>
      <c r="D35" s="152"/>
      <c r="E35" s="152" t="s">
        <v>10</v>
      </c>
      <c r="F35" s="150">
        <v>18270</v>
      </c>
      <c r="G35" s="153">
        <f t="shared" si="4"/>
        <v>40.86334153433236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17631</v>
      </c>
      <c r="G36" s="153">
        <f t="shared" si="4"/>
        <v>39.434131066875416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9524</v>
      </c>
      <c r="G37" s="153">
        <f t="shared" si="4"/>
        <v>21.301722209796466</v>
      </c>
    </row>
    <row r="38" spans="1:7" ht="12.75">
      <c r="A38" s="162" t="s">
        <v>13</v>
      </c>
      <c r="B38" s="150">
        <v>140008</v>
      </c>
      <c r="C38" s="151">
        <f aca="true" t="shared" si="5" ref="C38:C56">B38*100/B$7</f>
        <v>93.82530726032354</v>
      </c>
      <c r="D38" s="152"/>
      <c r="E38" s="152" t="s">
        <v>14</v>
      </c>
      <c r="F38" s="150">
        <v>12001</v>
      </c>
      <c r="G38" s="153">
        <f t="shared" si="4"/>
        <v>26.84186982777902</v>
      </c>
    </row>
    <row r="39" spans="1:7" ht="12.75">
      <c r="A39" s="149" t="s">
        <v>15</v>
      </c>
      <c r="B39" s="150">
        <v>45913</v>
      </c>
      <c r="C39" s="151">
        <f t="shared" si="5"/>
        <v>30.768251330232808</v>
      </c>
      <c r="D39" s="152"/>
      <c r="E39" s="152" t="s">
        <v>10</v>
      </c>
      <c r="F39" s="150">
        <v>7004</v>
      </c>
      <c r="G39" s="153">
        <f t="shared" si="4"/>
        <v>15.665399239543726</v>
      </c>
    </row>
    <row r="40" spans="1:7" ht="12.75">
      <c r="A40" s="149" t="s">
        <v>16</v>
      </c>
      <c r="B40" s="150">
        <v>49095</v>
      </c>
      <c r="C40" s="151">
        <f t="shared" si="5"/>
        <v>32.900644677058345</v>
      </c>
      <c r="D40" s="152"/>
      <c r="E40" s="152" t="s">
        <v>17</v>
      </c>
      <c r="F40" s="150">
        <v>11359</v>
      </c>
      <c r="G40" s="153">
        <f t="shared" si="4"/>
        <v>25.405949452024156</v>
      </c>
    </row>
    <row r="41" spans="1:7" ht="12.75">
      <c r="A41" s="149" t="s">
        <v>18</v>
      </c>
      <c r="B41" s="150">
        <v>901</v>
      </c>
      <c r="C41" s="151">
        <f t="shared" si="5"/>
        <v>0.6037983675329375</v>
      </c>
      <c r="D41" s="152"/>
      <c r="E41" s="152" t="s">
        <v>19</v>
      </c>
      <c r="F41" s="150">
        <v>9143</v>
      </c>
      <c r="G41" s="153">
        <f t="shared" si="4"/>
        <v>20.449563855960637</v>
      </c>
    </row>
    <row r="42" spans="1:7" ht="12.75">
      <c r="A42" s="149" t="s">
        <v>20</v>
      </c>
      <c r="B42" s="150">
        <v>2831</v>
      </c>
      <c r="C42" s="151">
        <f t="shared" si="5"/>
        <v>1.8971733390518823</v>
      </c>
      <c r="D42" s="152"/>
      <c r="E42" s="152" t="s">
        <v>21</v>
      </c>
      <c r="F42" s="150">
        <v>3537</v>
      </c>
      <c r="G42" s="153">
        <f t="shared" si="4"/>
        <v>7.9109818832475955</v>
      </c>
    </row>
    <row r="43" spans="1:7" ht="12.75">
      <c r="A43" s="149" t="s">
        <v>22</v>
      </c>
      <c r="B43" s="150">
        <v>1422</v>
      </c>
      <c r="C43" s="151">
        <f t="shared" si="5"/>
        <v>0.9529425955958237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188</v>
      </c>
      <c r="C44" s="151">
        <f t="shared" si="5"/>
        <v>0.12598678479044645</v>
      </c>
      <c r="D44" s="152"/>
      <c r="E44" s="152" t="s">
        <v>24</v>
      </c>
      <c r="F44" s="159">
        <v>21997</v>
      </c>
      <c r="G44" s="163">
        <f>F44*100/F33</f>
        <v>49.199284276448225</v>
      </c>
    </row>
    <row r="45" spans="1:7" ht="12.75">
      <c r="A45" s="149" t="s">
        <v>25</v>
      </c>
      <c r="B45" s="150">
        <v>387</v>
      </c>
      <c r="C45" s="151">
        <f t="shared" si="5"/>
        <v>0.2593451367760786</v>
      </c>
      <c r="D45" s="152"/>
      <c r="E45" s="152" t="s">
        <v>26</v>
      </c>
      <c r="F45" s="159">
        <v>9801</v>
      </c>
      <c r="G45" s="163">
        <f>F45*100/F33</f>
        <v>21.921270409304405</v>
      </c>
    </row>
    <row r="46" spans="1:7" ht="12.75">
      <c r="A46" s="149" t="s">
        <v>27</v>
      </c>
      <c r="B46" s="150">
        <v>36</v>
      </c>
      <c r="C46" s="151">
        <f t="shared" si="5"/>
        <v>0.024125129002425916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49</v>
      </c>
      <c r="C47" s="151">
        <f t="shared" si="5"/>
        <v>0.03283698114219083</v>
      </c>
      <c r="D47" s="152"/>
      <c r="E47" s="152" t="s">
        <v>29</v>
      </c>
      <c r="F47" s="164">
        <v>3.25</v>
      </c>
      <c r="G47" s="165" t="s">
        <v>261</v>
      </c>
    </row>
    <row r="48" spans="1:7" ht="12.75">
      <c r="A48" s="149" t="s">
        <v>30</v>
      </c>
      <c r="B48" s="150">
        <v>38</v>
      </c>
      <c r="C48" s="151">
        <f t="shared" si="5"/>
        <v>0.025465413947005133</v>
      </c>
      <c r="D48" s="152"/>
      <c r="E48" s="152" t="s">
        <v>31</v>
      </c>
      <c r="F48" s="145">
        <v>3.71</v>
      </c>
      <c r="G48" s="165" t="s">
        <v>261</v>
      </c>
    </row>
    <row r="49" spans="1:7" ht="14.25">
      <c r="A49" s="149" t="s">
        <v>32</v>
      </c>
      <c r="B49" s="150">
        <v>711</v>
      </c>
      <c r="C49" s="151">
        <f t="shared" si="5"/>
        <v>0.47647129779791186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84</v>
      </c>
      <c r="C50" s="151">
        <f t="shared" si="5"/>
        <v>0.05629196767232714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10</v>
      </c>
      <c r="C51" s="151">
        <f t="shared" si="5"/>
        <v>0.006701424722896088</v>
      </c>
      <c r="D51" s="152"/>
      <c r="E51" s="143" t="s">
        <v>36</v>
      </c>
      <c r="F51" s="141">
        <v>47169</v>
      </c>
      <c r="G51" s="148">
        <v>100</v>
      </c>
    </row>
    <row r="52" spans="1:7" ht="12.75">
      <c r="A52" s="149" t="s">
        <v>37</v>
      </c>
      <c r="B52" s="150">
        <v>10</v>
      </c>
      <c r="C52" s="151">
        <f t="shared" si="5"/>
        <v>0.006701424722896088</v>
      </c>
      <c r="D52" s="152"/>
      <c r="E52" s="152" t="s">
        <v>38</v>
      </c>
      <c r="F52" s="150">
        <v>44710</v>
      </c>
      <c r="G52" s="153">
        <f>F52*100/F$51</f>
        <v>94.78683033348173</v>
      </c>
    </row>
    <row r="53" spans="1:7" ht="12.75">
      <c r="A53" s="149" t="s">
        <v>39</v>
      </c>
      <c r="B53" s="150">
        <v>18</v>
      </c>
      <c r="C53" s="151">
        <f t="shared" si="5"/>
        <v>0.012062564501212958</v>
      </c>
      <c r="D53" s="152"/>
      <c r="E53" s="152" t="s">
        <v>40</v>
      </c>
      <c r="F53" s="150">
        <v>2459</v>
      </c>
      <c r="G53" s="153">
        <f>F53*100/F$51</f>
        <v>5.213169666518264</v>
      </c>
    </row>
    <row r="54" spans="1:7" ht="14.25">
      <c r="A54" s="149" t="s">
        <v>41</v>
      </c>
      <c r="B54" s="150">
        <v>46</v>
      </c>
      <c r="C54" s="151">
        <f t="shared" si="5"/>
        <v>0.030826553725322003</v>
      </c>
      <c r="D54" s="152"/>
      <c r="E54" s="152" t="s">
        <v>42</v>
      </c>
      <c r="F54" s="150">
        <v>59</v>
      </c>
      <c r="G54" s="153">
        <f>F54*100/F$51</f>
        <v>0.1250821514130043</v>
      </c>
    </row>
    <row r="55" spans="1:7" ht="12.75">
      <c r="A55" s="149" t="s">
        <v>43</v>
      </c>
      <c r="B55" s="150">
        <v>41184</v>
      </c>
      <c r="C55" s="151">
        <f t="shared" si="5"/>
        <v>27.59914757877525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9214</v>
      </c>
      <c r="C56" s="151">
        <f t="shared" si="5"/>
        <v>6.1746927396764555</v>
      </c>
      <c r="D56" s="152"/>
      <c r="E56" s="152" t="s">
        <v>45</v>
      </c>
      <c r="F56" s="166">
        <v>1.7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52281</v>
      </c>
      <c r="C60" s="167">
        <f>B60*100/B7</f>
        <v>35.03571859377303</v>
      </c>
      <c r="D60" s="152"/>
      <c r="E60" s="143" t="s">
        <v>51</v>
      </c>
      <c r="F60" s="141">
        <v>44710</v>
      </c>
      <c r="G60" s="148">
        <v>100</v>
      </c>
    </row>
    <row r="61" spans="1:7" ht="12.75">
      <c r="A61" s="149" t="s">
        <v>52</v>
      </c>
      <c r="B61" s="159">
        <v>51663</v>
      </c>
      <c r="C61" s="167">
        <f>B61*100/B7</f>
        <v>34.62157054589806</v>
      </c>
      <c r="D61" s="152"/>
      <c r="E61" s="152" t="s">
        <v>53</v>
      </c>
      <c r="F61" s="150">
        <v>14084</v>
      </c>
      <c r="G61" s="153">
        <f>F61*100/F$60</f>
        <v>31.500782822634758</v>
      </c>
    </row>
    <row r="62" spans="1:7" ht="12.75">
      <c r="A62" s="149" t="s">
        <v>54</v>
      </c>
      <c r="B62" s="159">
        <v>1534</v>
      </c>
      <c r="C62" s="167">
        <f>B62*100/B7</f>
        <v>1.02799855249226</v>
      </c>
      <c r="D62" s="152"/>
      <c r="E62" s="152" t="s">
        <v>55</v>
      </c>
      <c r="F62" s="150">
        <v>30626</v>
      </c>
      <c r="G62" s="153">
        <f>F62*100/F$60</f>
        <v>68.49921717736524</v>
      </c>
    </row>
    <row r="63" spans="1:7" ht="12.75">
      <c r="A63" s="149" t="s">
        <v>56</v>
      </c>
      <c r="B63" s="159">
        <v>3674</v>
      </c>
      <c r="C63" s="167">
        <f>B63*100/B7</f>
        <v>2.4621034431920226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490</v>
      </c>
      <c r="C64" s="167">
        <f>B64*100/B7</f>
        <v>0.3283698114219083</v>
      </c>
      <c r="D64" s="152"/>
      <c r="E64" s="152" t="s">
        <v>58</v>
      </c>
      <c r="F64" s="164">
        <v>3.59</v>
      </c>
      <c r="G64" s="165" t="s">
        <v>261</v>
      </c>
    </row>
    <row r="65" spans="1:7" ht="13.5" thickBot="1">
      <c r="A65" s="170" t="s">
        <v>59</v>
      </c>
      <c r="B65" s="171">
        <v>49070</v>
      </c>
      <c r="C65" s="172">
        <f>B65*100/B7</f>
        <v>32.8838911152511</v>
      </c>
      <c r="D65" s="173"/>
      <c r="E65" s="173" t="s">
        <v>60</v>
      </c>
      <c r="F65" s="174">
        <v>3.1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149222</v>
      </c>
      <c r="G9" s="33">
        <f>(F9/$F$9)*100</f>
        <v>100</v>
      </c>
    </row>
    <row r="10" spans="1:7" ht="12.75">
      <c r="A10" s="29" t="s">
        <v>269</v>
      </c>
      <c r="B10" s="93">
        <v>43033</v>
      </c>
      <c r="C10" s="33">
        <f aca="true" t="shared" si="0" ref="C10:C15">(B10/$B$10)*100</f>
        <v>100</v>
      </c>
      <c r="E10" s="34" t="s">
        <v>270</v>
      </c>
      <c r="F10" s="97">
        <v>100298</v>
      </c>
      <c r="G10" s="84">
        <f aca="true" t="shared" si="1" ref="G10:G16">(F10/$F$9)*100</f>
        <v>67.21394968570318</v>
      </c>
    </row>
    <row r="11" spans="1:8" ht="12.75">
      <c r="A11" s="36" t="s">
        <v>271</v>
      </c>
      <c r="B11" s="98">
        <v>2612</v>
      </c>
      <c r="C11" s="35">
        <f t="shared" si="0"/>
        <v>6.069760416424605</v>
      </c>
      <c r="E11" s="34" t="s">
        <v>272</v>
      </c>
      <c r="F11" s="97">
        <v>88171</v>
      </c>
      <c r="G11" s="84">
        <f t="shared" si="1"/>
        <v>59.087131924247096</v>
      </c>
      <c r="H11" s="15" t="s">
        <v>250</v>
      </c>
    </row>
    <row r="12" spans="1:8" ht="12.75">
      <c r="A12" s="36" t="s">
        <v>273</v>
      </c>
      <c r="B12" s="98">
        <v>2462</v>
      </c>
      <c r="C12" s="35">
        <f t="shared" si="0"/>
        <v>5.72119071410313</v>
      </c>
      <c r="E12" s="34" t="s">
        <v>274</v>
      </c>
      <c r="F12" s="97">
        <v>69228</v>
      </c>
      <c r="G12" s="84">
        <f t="shared" si="1"/>
        <v>46.392623071665035</v>
      </c>
      <c r="H12" s="15" t="s">
        <v>250</v>
      </c>
    </row>
    <row r="13" spans="1:7" ht="12.75">
      <c r="A13" s="36" t="s">
        <v>275</v>
      </c>
      <c r="B13" s="98">
        <v>21196</v>
      </c>
      <c r="C13" s="35">
        <f t="shared" si="0"/>
        <v>49.255222736039784</v>
      </c>
      <c r="E13" s="34" t="s">
        <v>276</v>
      </c>
      <c r="F13" s="97">
        <v>18943</v>
      </c>
      <c r="G13" s="84">
        <f t="shared" si="1"/>
        <v>12.694508852582059</v>
      </c>
    </row>
    <row r="14" spans="1:7" ht="12.75">
      <c r="A14" s="36" t="s">
        <v>277</v>
      </c>
      <c r="B14" s="98">
        <v>10154</v>
      </c>
      <c r="C14" s="35">
        <f t="shared" si="0"/>
        <v>23.595845049148327</v>
      </c>
      <c r="E14" s="34" t="s">
        <v>166</v>
      </c>
      <c r="F14" s="97">
        <v>12127</v>
      </c>
      <c r="G14" s="84">
        <f t="shared" si="1"/>
        <v>8.126817761456087</v>
      </c>
    </row>
    <row r="15" spans="1:7" ht="12.75">
      <c r="A15" s="36" t="s">
        <v>324</v>
      </c>
      <c r="B15" s="97">
        <v>6609</v>
      </c>
      <c r="C15" s="35">
        <f t="shared" si="0"/>
        <v>15.357981084284154</v>
      </c>
      <c r="E15" s="34" t="s">
        <v>278</v>
      </c>
      <c r="F15" s="97">
        <v>48924</v>
      </c>
      <c r="G15" s="84">
        <f t="shared" si="1"/>
        <v>32.78605031429682</v>
      </c>
    </row>
    <row r="16" spans="1:7" ht="12.75">
      <c r="A16" s="36"/>
      <c r="B16" s="93" t="s">
        <v>250</v>
      </c>
      <c r="C16" s="10"/>
      <c r="E16" s="34" t="s">
        <v>279</v>
      </c>
      <c r="F16" s="98">
        <v>23196</v>
      </c>
      <c r="G16" s="84">
        <f t="shared" si="1"/>
        <v>15.544624787229766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17263</v>
      </c>
      <c r="G17" s="84">
        <f>(F17/$F$9)*100</f>
        <v>11.568669499135515</v>
      </c>
    </row>
    <row r="18" spans="1:7" ht="12.75">
      <c r="A18" s="29" t="s">
        <v>282</v>
      </c>
      <c r="B18" s="93">
        <v>88077</v>
      </c>
      <c r="C18" s="33">
        <f>(B18/$B$18)*100</f>
        <v>100</v>
      </c>
      <c r="E18" s="34" t="s">
        <v>283</v>
      </c>
      <c r="F18" s="97">
        <v>31661</v>
      </c>
      <c r="G18" s="84">
        <f>(F18/$F$9)*100</f>
        <v>21.217380815161302</v>
      </c>
    </row>
    <row r="19" spans="1:7" ht="12.75">
      <c r="A19" s="36" t="s">
        <v>284</v>
      </c>
      <c r="B19" s="97">
        <v>15916</v>
      </c>
      <c r="C19" s="84">
        <f aca="true" t="shared" si="2" ref="C19:C25">(B19/$B$18)*100</f>
        <v>18.07055190344812</v>
      </c>
      <c r="E19" s="34"/>
      <c r="F19" s="97" t="s">
        <v>250</v>
      </c>
      <c r="G19" s="84"/>
    </row>
    <row r="20" spans="1:7" ht="12.75">
      <c r="A20" s="36" t="s">
        <v>285</v>
      </c>
      <c r="B20" s="97">
        <v>20626</v>
      </c>
      <c r="C20" s="84">
        <f t="shared" si="2"/>
        <v>23.41814548633582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28514</v>
      </c>
      <c r="C21" s="84">
        <f t="shared" si="2"/>
        <v>32.37394552493841</v>
      </c>
      <c r="E21" s="38" t="s">
        <v>167</v>
      </c>
      <c r="F21" s="80">
        <v>48924</v>
      </c>
      <c r="G21" s="33">
        <f>(F21/$F$21)*100</f>
        <v>100</v>
      </c>
    </row>
    <row r="22" spans="1:7" ht="12.75">
      <c r="A22" s="36" t="s">
        <v>302</v>
      </c>
      <c r="B22" s="97">
        <v>13085</v>
      </c>
      <c r="C22" s="84">
        <f t="shared" si="2"/>
        <v>14.85631890277825</v>
      </c>
      <c r="E22" s="34" t="s">
        <v>303</v>
      </c>
      <c r="F22" s="97">
        <v>2981</v>
      </c>
      <c r="G22" s="84">
        <f aca="true" t="shared" si="3" ref="G22:G27">(F22/$F$21)*100</f>
        <v>6.093124029106369</v>
      </c>
    </row>
    <row r="23" spans="1:7" ht="12.75">
      <c r="A23" s="36" t="s">
        <v>304</v>
      </c>
      <c r="B23" s="97">
        <v>2721</v>
      </c>
      <c r="C23" s="84">
        <f t="shared" si="2"/>
        <v>3.0893422800504102</v>
      </c>
      <c r="E23" s="34" t="s">
        <v>305</v>
      </c>
      <c r="F23" s="97">
        <v>4692</v>
      </c>
      <c r="G23" s="84">
        <f t="shared" si="3"/>
        <v>9.590385087073829</v>
      </c>
    </row>
    <row r="24" spans="1:7" ht="12.75">
      <c r="A24" s="36" t="s">
        <v>306</v>
      </c>
      <c r="B24" s="97">
        <v>4738</v>
      </c>
      <c r="C24" s="84">
        <f t="shared" si="2"/>
        <v>5.379383948136289</v>
      </c>
      <c r="E24" s="34" t="s">
        <v>307</v>
      </c>
      <c r="F24" s="97">
        <v>462</v>
      </c>
      <c r="G24" s="84">
        <f t="shared" si="3"/>
        <v>0.9443218052489575</v>
      </c>
    </row>
    <row r="25" spans="1:7" ht="12.75">
      <c r="A25" s="36" t="s">
        <v>308</v>
      </c>
      <c r="B25" s="97">
        <v>2477</v>
      </c>
      <c r="C25" s="84">
        <f t="shared" si="2"/>
        <v>2.8123119543127033</v>
      </c>
      <c r="E25" s="34" t="s">
        <v>309</v>
      </c>
      <c r="F25" s="97">
        <v>8</v>
      </c>
      <c r="G25" s="84">
        <f t="shared" si="3"/>
        <v>0.01635189273158368</v>
      </c>
    </row>
    <row r="26" spans="1:7" ht="12.75">
      <c r="A26" s="36"/>
      <c r="B26" s="93" t="s">
        <v>250</v>
      </c>
      <c r="C26" s="35"/>
      <c r="E26" s="34" t="s">
        <v>310</v>
      </c>
      <c r="F26" s="97">
        <v>40706</v>
      </c>
      <c r="G26" s="84">
        <f t="shared" si="3"/>
        <v>83.20251819148066</v>
      </c>
    </row>
    <row r="27" spans="1:7" ht="12.75">
      <c r="A27" s="36" t="s">
        <v>311</v>
      </c>
      <c r="B27" s="108">
        <v>58.5</v>
      </c>
      <c r="C27" s="37" t="s">
        <v>261</v>
      </c>
      <c r="E27" s="34" t="s">
        <v>312</v>
      </c>
      <c r="F27" s="97">
        <v>75</v>
      </c>
      <c r="G27" s="84">
        <f t="shared" si="3"/>
        <v>0.153298994358597</v>
      </c>
    </row>
    <row r="28" spans="1:7" ht="12.75">
      <c r="A28" s="36" t="s">
        <v>313</v>
      </c>
      <c r="B28" s="108">
        <v>8.2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136673</v>
      </c>
      <c r="G30" s="33">
        <f>(F30/$F$30)*100</f>
        <v>100</v>
      </c>
      <c r="J30" s="39"/>
    </row>
    <row r="31" spans="1:10" ht="12.75">
      <c r="A31" s="95" t="s">
        <v>296</v>
      </c>
      <c r="B31" s="93">
        <v>111417</v>
      </c>
      <c r="C31" s="33">
        <f>(B31/$B$31)*100</f>
        <v>100</v>
      </c>
      <c r="E31" s="34" t="s">
        <v>317</v>
      </c>
      <c r="F31" s="97">
        <v>60023</v>
      </c>
      <c r="G31" s="101">
        <f>(F31/$F$30)*100</f>
        <v>43.91723310383177</v>
      </c>
      <c r="J31" s="39"/>
    </row>
    <row r="32" spans="1:10" ht="12.75">
      <c r="A32" s="36" t="s">
        <v>318</v>
      </c>
      <c r="B32" s="97">
        <v>43832</v>
      </c>
      <c r="C32" s="10">
        <f>(B32/$B$31)*100</f>
        <v>39.34049561557033</v>
      </c>
      <c r="E32" s="34" t="s">
        <v>319</v>
      </c>
      <c r="F32" s="97">
        <v>76650</v>
      </c>
      <c r="G32" s="101">
        <f aca="true" t="shared" si="4" ref="G32:G39">(F32/$F$30)*100</f>
        <v>56.08276689616822</v>
      </c>
      <c r="J32" s="39"/>
    </row>
    <row r="33" spans="1:10" ht="12.75">
      <c r="A33" s="36" t="s">
        <v>320</v>
      </c>
      <c r="B33" s="97">
        <v>45243</v>
      </c>
      <c r="C33" s="10">
        <f aca="true" t="shared" si="5" ref="C33:C38">(B33/$B$31)*100</f>
        <v>40.60690917903013</v>
      </c>
      <c r="E33" s="34" t="s">
        <v>321</v>
      </c>
      <c r="F33" s="97">
        <v>40891</v>
      </c>
      <c r="G33" s="101">
        <f t="shared" si="4"/>
        <v>29.918857418802542</v>
      </c>
      <c r="J33" s="39"/>
    </row>
    <row r="34" spans="1:7" ht="12.75">
      <c r="A34" s="36" t="s">
        <v>322</v>
      </c>
      <c r="B34" s="97">
        <v>6366</v>
      </c>
      <c r="C34" s="10">
        <f t="shared" si="5"/>
        <v>5.713670265758367</v>
      </c>
      <c r="E34" s="34" t="s">
        <v>323</v>
      </c>
      <c r="F34" s="97">
        <v>66055</v>
      </c>
      <c r="G34" s="101">
        <f t="shared" si="4"/>
        <v>48.33068711449957</v>
      </c>
    </row>
    <row r="35" spans="1:7" ht="12.75">
      <c r="A35" s="36" t="s">
        <v>325</v>
      </c>
      <c r="B35" s="97">
        <v>6745</v>
      </c>
      <c r="C35" s="10">
        <f t="shared" si="5"/>
        <v>6.053833795560821</v>
      </c>
      <c r="E35" s="34" t="s">
        <v>321</v>
      </c>
      <c r="F35" s="97">
        <v>35808</v>
      </c>
      <c r="G35" s="101">
        <f t="shared" si="4"/>
        <v>26.199761474468257</v>
      </c>
    </row>
    <row r="36" spans="1:7" ht="12.75">
      <c r="A36" s="36" t="s">
        <v>297</v>
      </c>
      <c r="B36" s="97">
        <v>5479</v>
      </c>
      <c r="C36" s="10">
        <f t="shared" si="5"/>
        <v>4.917561951946292</v>
      </c>
      <c r="E36" s="34" t="s">
        <v>327</v>
      </c>
      <c r="F36" s="97">
        <v>6556</v>
      </c>
      <c r="G36" s="101">
        <f t="shared" si="4"/>
        <v>4.796850877642256</v>
      </c>
    </row>
    <row r="37" spans="1:7" ht="12.75">
      <c r="A37" s="36" t="s">
        <v>326</v>
      </c>
      <c r="B37" s="97">
        <v>9231</v>
      </c>
      <c r="C37" s="10">
        <f t="shared" si="5"/>
        <v>8.285091144080345</v>
      </c>
      <c r="E37" s="34" t="s">
        <v>321</v>
      </c>
      <c r="F37" s="97">
        <v>3251</v>
      </c>
      <c r="G37" s="101">
        <f t="shared" si="4"/>
        <v>2.3786702567441997</v>
      </c>
    </row>
    <row r="38" spans="1:7" ht="12.75">
      <c r="A38" s="36" t="s">
        <v>297</v>
      </c>
      <c r="B38" s="97">
        <v>5588</v>
      </c>
      <c r="C38" s="10">
        <f t="shared" si="5"/>
        <v>5.015392624105837</v>
      </c>
      <c r="E38" s="34" t="s">
        <v>259</v>
      </c>
      <c r="F38" s="97">
        <v>1377</v>
      </c>
      <c r="G38" s="101">
        <f t="shared" si="4"/>
        <v>1.0075142859233353</v>
      </c>
    </row>
    <row r="39" spans="1:7" ht="12.75">
      <c r="A39" s="36"/>
      <c r="B39" s="97" t="s">
        <v>250</v>
      </c>
      <c r="C39" s="10"/>
      <c r="E39" s="34" t="s">
        <v>321</v>
      </c>
      <c r="F39" s="97">
        <v>774</v>
      </c>
      <c r="G39" s="101">
        <f t="shared" si="4"/>
        <v>0.5663152195386068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7528</v>
      </c>
      <c r="C42" s="33">
        <f>(B42/$B$42)*100</f>
        <v>100</v>
      </c>
      <c r="E42" s="31" t="s">
        <v>268</v>
      </c>
      <c r="F42" s="80">
        <v>149222</v>
      </c>
      <c r="G42" s="99">
        <f>(F42/$F$42)*100</f>
        <v>100</v>
      </c>
      <c r="I42" s="39"/>
    </row>
    <row r="43" spans="1:7" ht="12.75">
      <c r="A43" s="36" t="s">
        <v>301</v>
      </c>
      <c r="B43" s="98">
        <v>2537</v>
      </c>
      <c r="C43" s="102">
        <f>(B43/$B$42)*100</f>
        <v>33.70085015940489</v>
      </c>
      <c r="E43" s="60" t="s">
        <v>168</v>
      </c>
      <c r="F43" s="106">
        <v>137081</v>
      </c>
      <c r="G43" s="107">
        <f aca="true" t="shared" si="6" ref="G43:G71">(F43/$F$42)*100</f>
        <v>91.86380024393186</v>
      </c>
    </row>
    <row r="44" spans="1:7" ht="12.75">
      <c r="A44" s="36"/>
      <c r="B44" s="93" t="s">
        <v>250</v>
      </c>
      <c r="C44" s="10"/>
      <c r="E44" s="1" t="s">
        <v>329</v>
      </c>
      <c r="F44" s="97">
        <v>2634</v>
      </c>
      <c r="G44" s="101">
        <f t="shared" si="6"/>
        <v>1.7651552720108294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74</v>
      </c>
      <c r="G45" s="101">
        <f t="shared" si="6"/>
        <v>0.04959054294943105</v>
      </c>
    </row>
    <row r="46" spans="1:7" ht="12.75">
      <c r="A46" s="29" t="s">
        <v>331</v>
      </c>
      <c r="B46" s="93">
        <v>104903</v>
      </c>
      <c r="C46" s="33">
        <f>(B46/$B$46)*100</f>
        <v>100</v>
      </c>
      <c r="E46" s="1" t="s">
        <v>332</v>
      </c>
      <c r="F46" s="97">
        <v>38</v>
      </c>
      <c r="G46" s="101">
        <f t="shared" si="6"/>
        <v>0.025465413947005133</v>
      </c>
    </row>
    <row r="47" spans="1:7" ht="12.75">
      <c r="A47" s="36" t="s">
        <v>333</v>
      </c>
      <c r="B47" s="97">
        <v>5200</v>
      </c>
      <c r="C47" s="10">
        <f>(B47/$B$46)*100</f>
        <v>4.95696023945931</v>
      </c>
      <c r="E47" s="1" t="s">
        <v>334</v>
      </c>
      <c r="F47" s="97">
        <v>675</v>
      </c>
      <c r="G47" s="101">
        <f t="shared" si="6"/>
        <v>0.45234616879548595</v>
      </c>
    </row>
    <row r="48" spans="1:7" ht="12.75">
      <c r="A48" s="36"/>
      <c r="B48" s="93" t="s">
        <v>250</v>
      </c>
      <c r="C48" s="10"/>
      <c r="E48" s="1" t="s">
        <v>335</v>
      </c>
      <c r="F48" s="97">
        <v>1106</v>
      </c>
      <c r="G48" s="101">
        <f t="shared" si="6"/>
        <v>0.7411775743523072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277</v>
      </c>
      <c r="G49" s="101">
        <f t="shared" si="6"/>
        <v>0.18562946482422163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48</v>
      </c>
      <c r="G50" s="101">
        <f t="shared" si="6"/>
        <v>0.03216683866990122</v>
      </c>
    </row>
    <row r="51" spans="1:7" ht="12.75">
      <c r="A51" s="5" t="s">
        <v>338</v>
      </c>
      <c r="B51" s="93">
        <v>39024</v>
      </c>
      <c r="C51" s="33">
        <f>(B51/$B$51)*100</f>
        <v>100</v>
      </c>
      <c r="E51" s="1" t="s">
        <v>339</v>
      </c>
      <c r="F51" s="97">
        <v>1718</v>
      </c>
      <c r="G51" s="101">
        <f t="shared" si="6"/>
        <v>1.151304767393548</v>
      </c>
    </row>
    <row r="52" spans="1:7" ht="12.75">
      <c r="A52" s="4" t="s">
        <v>340</v>
      </c>
      <c r="B52" s="98">
        <v>4650</v>
      </c>
      <c r="C52" s="10">
        <f>(B52/$B$51)*100</f>
        <v>11.915744157441575</v>
      </c>
      <c r="E52" s="1" t="s">
        <v>341</v>
      </c>
      <c r="F52" s="97">
        <v>148</v>
      </c>
      <c r="G52" s="101">
        <f t="shared" si="6"/>
        <v>0.0991810858988621</v>
      </c>
    </row>
    <row r="53" spans="1:7" ht="12.75">
      <c r="A53" s="4"/>
      <c r="B53" s="93" t="s">
        <v>250</v>
      </c>
      <c r="C53" s="10"/>
      <c r="E53" s="1" t="s">
        <v>342</v>
      </c>
      <c r="F53" s="97">
        <v>224</v>
      </c>
      <c r="G53" s="101">
        <f t="shared" si="6"/>
        <v>0.15011191379287236</v>
      </c>
    </row>
    <row r="54" spans="1:7" ht="14.25">
      <c r="A54" s="5" t="s">
        <v>343</v>
      </c>
      <c r="B54" s="93">
        <v>83163</v>
      </c>
      <c r="C54" s="33">
        <f>(B54/$B$54)*100</f>
        <v>100</v>
      </c>
      <c r="E54" s="1" t="s">
        <v>201</v>
      </c>
      <c r="F54" s="97">
        <v>2422</v>
      </c>
      <c r="G54" s="101">
        <f t="shared" si="6"/>
        <v>1.6230850678854325</v>
      </c>
    </row>
    <row r="55" spans="1:7" ht="12.75">
      <c r="A55" s="4" t="s">
        <v>340</v>
      </c>
      <c r="B55" s="98">
        <v>29268</v>
      </c>
      <c r="C55" s="10">
        <f>(B55/$B$54)*100</f>
        <v>35.193535586739294</v>
      </c>
      <c r="E55" s="1" t="s">
        <v>344</v>
      </c>
      <c r="F55" s="97">
        <v>6955</v>
      </c>
      <c r="G55" s="101">
        <f t="shared" si="6"/>
        <v>4.660840894774229</v>
      </c>
    </row>
    <row r="56" spans="1:7" ht="12.75">
      <c r="A56" s="4" t="s">
        <v>345</v>
      </c>
      <c r="B56" s="120">
        <v>49.5</v>
      </c>
      <c r="C56" s="37" t="s">
        <v>261</v>
      </c>
      <c r="E56" s="1" t="s">
        <v>346</v>
      </c>
      <c r="F56" s="97">
        <v>102</v>
      </c>
      <c r="G56" s="101">
        <f t="shared" si="6"/>
        <v>0.0683545321735401</v>
      </c>
    </row>
    <row r="57" spans="1:7" ht="12.75">
      <c r="A57" s="4" t="s">
        <v>347</v>
      </c>
      <c r="B57" s="98">
        <v>53895</v>
      </c>
      <c r="C57" s="10">
        <f>(B57/$B$54)*100</f>
        <v>64.8064644132607</v>
      </c>
      <c r="E57" s="1" t="s">
        <v>348</v>
      </c>
      <c r="F57" s="97">
        <v>88</v>
      </c>
      <c r="G57" s="101">
        <f t="shared" si="6"/>
        <v>0.05897253756148558</v>
      </c>
    </row>
    <row r="58" spans="1:7" ht="12.75">
      <c r="A58" s="4" t="s">
        <v>345</v>
      </c>
      <c r="B58" s="120">
        <v>61.2</v>
      </c>
      <c r="C58" s="37" t="s">
        <v>261</v>
      </c>
      <c r="E58" s="1" t="s">
        <v>349</v>
      </c>
      <c r="F58" s="97">
        <v>943</v>
      </c>
      <c r="G58" s="101">
        <f t="shared" si="6"/>
        <v>0.6319443513691011</v>
      </c>
    </row>
    <row r="59" spans="1:7" ht="12.75">
      <c r="A59" s="4"/>
      <c r="B59" s="93" t="s">
        <v>250</v>
      </c>
      <c r="C59" s="10"/>
      <c r="E59" s="1" t="s">
        <v>350</v>
      </c>
      <c r="F59" s="97">
        <v>82</v>
      </c>
      <c r="G59" s="101">
        <f t="shared" si="6"/>
        <v>0.05495168272774792</v>
      </c>
    </row>
    <row r="60" spans="1:7" ht="12.75">
      <c r="A60" s="5" t="s">
        <v>351</v>
      </c>
      <c r="B60" s="93">
        <v>12312</v>
      </c>
      <c r="C60" s="33">
        <f>(B60/$B$60)*100</f>
        <v>100</v>
      </c>
      <c r="E60" s="1" t="s">
        <v>352</v>
      </c>
      <c r="F60" s="97">
        <v>344</v>
      </c>
      <c r="G60" s="101">
        <f t="shared" si="6"/>
        <v>0.2305290104676254</v>
      </c>
    </row>
    <row r="61" spans="1:7" ht="12.75">
      <c r="A61" s="4" t="s">
        <v>340</v>
      </c>
      <c r="B61" s="97">
        <v>6150</v>
      </c>
      <c r="C61" s="10">
        <f>(B61/$B$60)*100</f>
        <v>49.95126705653021</v>
      </c>
      <c r="E61" s="1" t="s">
        <v>353</v>
      </c>
      <c r="F61" s="97">
        <v>136</v>
      </c>
      <c r="G61" s="101">
        <f t="shared" si="6"/>
        <v>0.09113937623138679</v>
      </c>
    </row>
    <row r="62" spans="1:7" ht="12.75">
      <c r="A62" s="4"/>
      <c r="B62" s="93" t="s">
        <v>250</v>
      </c>
      <c r="C62" s="10"/>
      <c r="E62" s="1" t="s">
        <v>354</v>
      </c>
      <c r="F62" s="97">
        <v>236</v>
      </c>
      <c r="G62" s="101">
        <f t="shared" si="6"/>
        <v>0.15815362346034767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41</v>
      </c>
      <c r="G63" s="101">
        <f t="shared" si="6"/>
        <v>0.02747584136387396</v>
      </c>
    </row>
    <row r="64" spans="1:7" ht="12.75">
      <c r="A64" s="29" t="s">
        <v>357</v>
      </c>
      <c r="B64" s="93">
        <v>136673</v>
      </c>
      <c r="C64" s="33">
        <f>(B64/$B$64)*100</f>
        <v>100</v>
      </c>
      <c r="E64" s="1" t="s">
        <v>358</v>
      </c>
      <c r="F64" s="97">
        <v>1930</v>
      </c>
      <c r="G64" s="101">
        <f t="shared" si="6"/>
        <v>1.2933749715189449</v>
      </c>
    </row>
    <row r="65" spans="1:7" ht="12.75">
      <c r="A65" s="4" t="s">
        <v>256</v>
      </c>
      <c r="B65" s="97">
        <v>74532</v>
      </c>
      <c r="C65" s="10">
        <f>(B65/$B$64)*100</f>
        <v>54.53308261324475</v>
      </c>
      <c r="E65" s="1" t="s">
        <v>359</v>
      </c>
      <c r="F65" s="97">
        <v>84</v>
      </c>
      <c r="G65" s="101">
        <f t="shared" si="6"/>
        <v>0.05629196767232713</v>
      </c>
    </row>
    <row r="66" spans="1:7" ht="12.75">
      <c r="A66" s="4" t="s">
        <v>257</v>
      </c>
      <c r="B66" s="97">
        <v>51787</v>
      </c>
      <c r="C66" s="10">
        <f aca="true" t="shared" si="7" ref="C66:C71">(B66/$B$64)*100</f>
        <v>37.89117089695843</v>
      </c>
      <c r="E66" s="1" t="s">
        <v>360</v>
      </c>
      <c r="F66" s="97">
        <v>89</v>
      </c>
      <c r="G66" s="101">
        <f t="shared" si="6"/>
        <v>0.05964268003377519</v>
      </c>
    </row>
    <row r="67" spans="1:7" ht="12.75">
      <c r="A67" s="4" t="s">
        <v>361</v>
      </c>
      <c r="B67" s="97">
        <v>44303</v>
      </c>
      <c r="C67" s="10">
        <f t="shared" si="7"/>
        <v>32.415327094598055</v>
      </c>
      <c r="E67" s="1" t="s">
        <v>362</v>
      </c>
      <c r="F67" s="97">
        <v>226</v>
      </c>
      <c r="G67" s="101">
        <f t="shared" si="6"/>
        <v>0.15145219873745158</v>
      </c>
    </row>
    <row r="68" spans="1:7" ht="12.75">
      <c r="A68" s="4" t="s">
        <v>363</v>
      </c>
      <c r="B68" s="97">
        <v>7484</v>
      </c>
      <c r="C68" s="10">
        <f t="shared" si="7"/>
        <v>5.475843802360378</v>
      </c>
      <c r="E68" s="1" t="s">
        <v>364</v>
      </c>
      <c r="F68" s="97">
        <v>4732</v>
      </c>
      <c r="G68" s="101">
        <f t="shared" si="6"/>
        <v>3.1711141788744293</v>
      </c>
    </row>
    <row r="69" spans="1:7" ht="12.75">
      <c r="A69" s="4" t="s">
        <v>365</v>
      </c>
      <c r="B69" s="97">
        <v>3912</v>
      </c>
      <c r="C69" s="10">
        <f t="shared" si="7"/>
        <v>2.862306380923811</v>
      </c>
      <c r="E69" s="1" t="s">
        <v>366</v>
      </c>
      <c r="F69" s="97">
        <v>20</v>
      </c>
      <c r="G69" s="101">
        <f t="shared" si="6"/>
        <v>0.013402849445792175</v>
      </c>
    </row>
    <row r="70" spans="1:7" ht="12.75">
      <c r="A70" s="4" t="s">
        <v>367</v>
      </c>
      <c r="B70" s="97">
        <v>3572</v>
      </c>
      <c r="C70" s="10">
        <f t="shared" si="7"/>
        <v>2.613537421436568</v>
      </c>
      <c r="E70" s="1" t="s">
        <v>368</v>
      </c>
      <c r="F70" s="97">
        <v>5479</v>
      </c>
      <c r="G70" s="101">
        <f t="shared" si="6"/>
        <v>3.6717106056747664</v>
      </c>
    </row>
    <row r="71" spans="1:7" ht="12.75">
      <c r="A71" s="7" t="s">
        <v>258</v>
      </c>
      <c r="B71" s="103">
        <v>10354</v>
      </c>
      <c r="C71" s="40">
        <f t="shared" si="7"/>
        <v>7.575746489796814</v>
      </c>
      <c r="D71" s="41"/>
      <c r="E71" s="9" t="s">
        <v>369</v>
      </c>
      <c r="F71" s="103">
        <v>106230</v>
      </c>
      <c r="G71" s="104">
        <f t="shared" si="6"/>
        <v>71.18923483132514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109151</v>
      </c>
      <c r="C9" s="81">
        <f>(B9/$B$9)*100</f>
        <v>100</v>
      </c>
      <c r="D9" s="65"/>
      <c r="E9" s="79" t="s">
        <v>381</v>
      </c>
      <c r="F9" s="80">
        <v>44760</v>
      </c>
      <c r="G9" s="81">
        <f>(F9/$F$9)*100</f>
        <v>100</v>
      </c>
    </row>
    <row r="10" spans="1:7" ht="12.75">
      <c r="A10" s="82" t="s">
        <v>382</v>
      </c>
      <c r="B10" s="97">
        <v>60507</v>
      </c>
      <c r="C10" s="105">
        <f>(B10/$B$9)*100</f>
        <v>55.434214986578226</v>
      </c>
      <c r="D10" s="65"/>
      <c r="E10" s="78" t="s">
        <v>383</v>
      </c>
      <c r="F10" s="97">
        <v>6908</v>
      </c>
      <c r="G10" s="105">
        <f aca="true" t="shared" si="0" ref="G10:G19">(F10/$F$9)*100</f>
        <v>15.433422698838248</v>
      </c>
    </row>
    <row r="11" spans="1:7" ht="12.75">
      <c r="A11" s="82" t="s">
        <v>384</v>
      </c>
      <c r="B11" s="97">
        <v>60463</v>
      </c>
      <c r="C11" s="105">
        <f aca="true" t="shared" si="1" ref="C11:C16">(B11/$B$9)*100</f>
        <v>55.393903857958236</v>
      </c>
      <c r="D11" s="65"/>
      <c r="E11" s="78" t="s">
        <v>385</v>
      </c>
      <c r="F11" s="97">
        <v>3379</v>
      </c>
      <c r="G11" s="105">
        <f t="shared" si="0"/>
        <v>7.5491510277033065</v>
      </c>
    </row>
    <row r="12" spans="1:7" ht="12.75">
      <c r="A12" s="82" t="s">
        <v>386</v>
      </c>
      <c r="B12" s="97">
        <v>52545</v>
      </c>
      <c r="C12" s="105">
        <f>(B12/$B$9)*100</f>
        <v>48.139733030389095</v>
      </c>
      <c r="D12" s="65"/>
      <c r="E12" s="78" t="s">
        <v>387</v>
      </c>
      <c r="F12" s="97">
        <v>6721</v>
      </c>
      <c r="G12" s="105">
        <f t="shared" si="0"/>
        <v>15.015638963360143</v>
      </c>
    </row>
    <row r="13" spans="1:7" ht="12.75">
      <c r="A13" s="82" t="s">
        <v>388</v>
      </c>
      <c r="B13" s="97">
        <v>7918</v>
      </c>
      <c r="C13" s="105">
        <f>(B13/$B$9)*100</f>
        <v>7.254170827569148</v>
      </c>
      <c r="D13" s="65"/>
      <c r="E13" s="78" t="s">
        <v>389</v>
      </c>
      <c r="F13" s="97">
        <v>6413</v>
      </c>
      <c r="G13" s="105">
        <f t="shared" si="0"/>
        <v>14.32752457551385</v>
      </c>
    </row>
    <row r="14" spans="1:7" ht="12.75">
      <c r="A14" s="82" t="s">
        <v>390</v>
      </c>
      <c r="B14" s="109">
        <v>13.1</v>
      </c>
      <c r="C14" s="112" t="s">
        <v>261</v>
      </c>
      <c r="D14" s="65"/>
      <c r="E14" s="78" t="s">
        <v>391</v>
      </c>
      <c r="F14" s="97">
        <v>7451</v>
      </c>
      <c r="G14" s="105">
        <f t="shared" si="0"/>
        <v>16.64655942806077</v>
      </c>
    </row>
    <row r="15" spans="1:7" ht="12.75">
      <c r="A15" s="82" t="s">
        <v>392</v>
      </c>
      <c r="B15" s="109">
        <v>44</v>
      </c>
      <c r="C15" s="105">
        <f t="shared" si="1"/>
        <v>0.040311128619985155</v>
      </c>
      <c r="D15" s="65"/>
      <c r="E15" s="78" t="s">
        <v>393</v>
      </c>
      <c r="F15" s="97">
        <v>7536</v>
      </c>
      <c r="G15" s="105">
        <f t="shared" si="0"/>
        <v>16.83646112600536</v>
      </c>
    </row>
    <row r="16" spans="1:7" ht="12.75">
      <c r="A16" s="82" t="s">
        <v>67</v>
      </c>
      <c r="B16" s="97">
        <v>48644</v>
      </c>
      <c r="C16" s="105">
        <f t="shared" si="1"/>
        <v>44.565785013421774</v>
      </c>
      <c r="D16" s="65"/>
      <c r="E16" s="78" t="s">
        <v>68</v>
      </c>
      <c r="F16" s="97">
        <v>3228</v>
      </c>
      <c r="G16" s="105">
        <f t="shared" si="0"/>
        <v>7.2117962466487935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2257</v>
      </c>
      <c r="G17" s="105">
        <f t="shared" si="0"/>
        <v>5.042448614834673</v>
      </c>
    </row>
    <row r="18" spans="1:7" ht="12.75">
      <c r="A18" s="77" t="s">
        <v>70</v>
      </c>
      <c r="B18" s="80">
        <v>57164</v>
      </c>
      <c r="C18" s="81">
        <f>(B18/$B$18)*100</f>
        <v>100</v>
      </c>
      <c r="D18" s="65"/>
      <c r="E18" s="78" t="s">
        <v>170</v>
      </c>
      <c r="F18" s="97">
        <v>494</v>
      </c>
      <c r="G18" s="105">
        <f t="shared" si="0"/>
        <v>1.1036639857015191</v>
      </c>
    </row>
    <row r="19" spans="1:9" ht="12.75">
      <c r="A19" s="82" t="s">
        <v>382</v>
      </c>
      <c r="B19" s="97">
        <v>29443</v>
      </c>
      <c r="C19" s="105">
        <f>(B19/$B$18)*100</f>
        <v>51.50619270869778</v>
      </c>
      <c r="D19" s="65"/>
      <c r="E19" s="78" t="s">
        <v>169</v>
      </c>
      <c r="F19" s="98">
        <v>373</v>
      </c>
      <c r="G19" s="105">
        <f t="shared" si="0"/>
        <v>0.8333333333333334</v>
      </c>
      <c r="I19" s="118"/>
    </row>
    <row r="20" spans="1:7" ht="12.75">
      <c r="A20" s="82" t="s">
        <v>384</v>
      </c>
      <c r="B20" s="97">
        <v>29443</v>
      </c>
      <c r="C20" s="105">
        <f>(B20/$B$18)*100</f>
        <v>51.50619270869778</v>
      </c>
      <c r="D20" s="65"/>
      <c r="E20" s="78" t="s">
        <v>71</v>
      </c>
      <c r="F20" s="97">
        <v>32778</v>
      </c>
      <c r="G20" s="112" t="s">
        <v>261</v>
      </c>
    </row>
    <row r="21" spans="1:7" ht="12.75">
      <c r="A21" s="82" t="s">
        <v>386</v>
      </c>
      <c r="B21" s="97">
        <v>25548</v>
      </c>
      <c r="C21" s="105">
        <f>(B21/$B$18)*100</f>
        <v>44.69246378839829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35678</v>
      </c>
      <c r="G22" s="105">
        <f>(F22/$F$9)*100</f>
        <v>79.70956210902591</v>
      </c>
    </row>
    <row r="23" spans="1:7" ht="12.75">
      <c r="A23" s="77" t="s">
        <v>73</v>
      </c>
      <c r="B23" s="80">
        <v>13580</v>
      </c>
      <c r="C23" s="81">
        <f>(B23/$B$23)*100</f>
        <v>100</v>
      </c>
      <c r="D23" s="65"/>
      <c r="E23" s="78" t="s">
        <v>74</v>
      </c>
      <c r="F23" s="97">
        <v>45892</v>
      </c>
      <c r="G23" s="112" t="s">
        <v>261</v>
      </c>
    </row>
    <row r="24" spans="1:7" ht="12.75">
      <c r="A24" s="82" t="s">
        <v>75</v>
      </c>
      <c r="B24" s="97">
        <v>7528</v>
      </c>
      <c r="C24" s="105">
        <f>(B24/$B$23)*100</f>
        <v>55.434462444771725</v>
      </c>
      <c r="D24" s="65"/>
      <c r="E24" s="78" t="s">
        <v>76</v>
      </c>
      <c r="F24" s="97">
        <v>10102</v>
      </c>
      <c r="G24" s="105">
        <f>(F24/$F$9)*100</f>
        <v>22.569258266309205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9620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3976</v>
      </c>
      <c r="G26" s="105">
        <f>(F26/$F$9)*100</f>
        <v>8.882931188561214</v>
      </c>
    </row>
    <row r="27" spans="1:7" ht="12.75">
      <c r="A27" s="77" t="s">
        <v>85</v>
      </c>
      <c r="B27" s="80">
        <v>50619</v>
      </c>
      <c r="C27" s="81">
        <f>(B27/$B$27)*100</f>
        <v>100</v>
      </c>
      <c r="D27" s="65"/>
      <c r="E27" s="78" t="s">
        <v>78</v>
      </c>
      <c r="F27" s="98">
        <v>6065</v>
      </c>
      <c r="G27" s="112" t="s">
        <v>261</v>
      </c>
    </row>
    <row r="28" spans="1:7" ht="12.75">
      <c r="A28" s="82" t="s">
        <v>86</v>
      </c>
      <c r="B28" s="97">
        <v>29344</v>
      </c>
      <c r="C28" s="105">
        <f aca="true" t="shared" si="2" ref="C28:C33">(B28/$B$27)*100</f>
        <v>57.97032734743871</v>
      </c>
      <c r="D28" s="65"/>
      <c r="E28" s="78" t="s">
        <v>79</v>
      </c>
      <c r="F28" s="97">
        <v>3874</v>
      </c>
      <c r="G28" s="105">
        <f>(F28/$F$9)*100</f>
        <v>8.655049151027704</v>
      </c>
    </row>
    <row r="29" spans="1:7" ht="12.75">
      <c r="A29" s="82" t="s">
        <v>87</v>
      </c>
      <c r="B29" s="97">
        <v>10616</v>
      </c>
      <c r="C29" s="105">
        <f t="shared" si="2"/>
        <v>20.9723621565025</v>
      </c>
      <c r="D29" s="65"/>
      <c r="E29" s="78" t="s">
        <v>80</v>
      </c>
      <c r="F29" s="97">
        <v>3055</v>
      </c>
      <c r="G29" s="112" t="s">
        <v>261</v>
      </c>
    </row>
    <row r="30" spans="1:7" ht="12.75">
      <c r="A30" s="82" t="s">
        <v>88</v>
      </c>
      <c r="B30" s="97">
        <v>6192</v>
      </c>
      <c r="C30" s="105">
        <f t="shared" si="2"/>
        <v>12.232560896106206</v>
      </c>
      <c r="D30" s="65"/>
      <c r="E30" s="78" t="s">
        <v>81</v>
      </c>
      <c r="F30" s="97">
        <v>4715</v>
      </c>
      <c r="G30" s="105">
        <f>(F30/$F$9)*100</f>
        <v>10.533958891867739</v>
      </c>
    </row>
    <row r="31" spans="1:7" ht="12.75">
      <c r="A31" s="82" t="s">
        <v>115</v>
      </c>
      <c r="B31" s="97">
        <v>2989</v>
      </c>
      <c r="C31" s="105">
        <f t="shared" si="2"/>
        <v>5.904897370552559</v>
      </c>
      <c r="D31" s="65"/>
      <c r="E31" s="78" t="s">
        <v>82</v>
      </c>
      <c r="F31" s="97">
        <v>10474</v>
      </c>
      <c r="G31" s="112" t="s">
        <v>261</v>
      </c>
    </row>
    <row r="32" spans="1:7" ht="12.75">
      <c r="A32" s="82" t="s">
        <v>89</v>
      </c>
      <c r="B32" s="97">
        <v>954</v>
      </c>
      <c r="C32" s="105">
        <f t="shared" si="2"/>
        <v>1.8846678124814793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524</v>
      </c>
      <c r="C33" s="105">
        <f t="shared" si="2"/>
        <v>1.0351844169185485</v>
      </c>
      <c r="D33" s="65"/>
      <c r="E33" s="79" t="s">
        <v>84</v>
      </c>
      <c r="F33" s="80">
        <v>33810</v>
      </c>
      <c r="G33" s="81">
        <f>(F33/$F$33)*100</f>
        <v>100</v>
      </c>
    </row>
    <row r="34" spans="1:7" ht="12.75">
      <c r="A34" s="82" t="s">
        <v>91</v>
      </c>
      <c r="B34" s="109">
        <v>24.4</v>
      </c>
      <c r="C34" s="112" t="s">
        <v>261</v>
      </c>
      <c r="D34" s="65"/>
      <c r="E34" s="78" t="s">
        <v>383</v>
      </c>
      <c r="F34" s="97">
        <v>3966</v>
      </c>
      <c r="G34" s="105">
        <f aca="true" t="shared" si="3" ref="G34:G43">(F34/$F$33)*100</f>
        <v>11.730257320319431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2264</v>
      </c>
      <c r="G35" s="105">
        <f t="shared" si="3"/>
        <v>6.696243714877255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5322</v>
      </c>
      <c r="G36" s="105">
        <f t="shared" si="3"/>
        <v>15.740905057675244</v>
      </c>
    </row>
    <row r="37" spans="1:7" ht="12.75">
      <c r="A37" s="77" t="s">
        <v>94</v>
      </c>
      <c r="B37" s="80">
        <v>52545</v>
      </c>
      <c r="C37" s="81">
        <f>(B37/$B$37)*100</f>
        <v>100</v>
      </c>
      <c r="D37" s="65"/>
      <c r="E37" s="78" t="s">
        <v>389</v>
      </c>
      <c r="F37" s="97">
        <v>5142</v>
      </c>
      <c r="G37" s="105">
        <f t="shared" si="3"/>
        <v>15.208518189884648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5774</v>
      </c>
      <c r="G38" s="105">
        <f t="shared" si="3"/>
        <v>17.077787636793847</v>
      </c>
    </row>
    <row r="39" spans="1:7" ht="12.75">
      <c r="A39" s="82" t="s">
        <v>97</v>
      </c>
      <c r="B39" s="98">
        <v>8774</v>
      </c>
      <c r="C39" s="105">
        <f>(B39/$B$37)*100</f>
        <v>16.698068322390334</v>
      </c>
      <c r="D39" s="65"/>
      <c r="E39" s="78" t="s">
        <v>393</v>
      </c>
      <c r="F39" s="97">
        <v>6053</v>
      </c>
      <c r="G39" s="105">
        <f t="shared" si="3"/>
        <v>17.90298728186927</v>
      </c>
    </row>
    <row r="40" spans="1:7" ht="12.75">
      <c r="A40" s="82" t="s">
        <v>98</v>
      </c>
      <c r="B40" s="98">
        <v>10640</v>
      </c>
      <c r="C40" s="105">
        <f>(B40/$B$37)*100</f>
        <v>20.249310115139405</v>
      </c>
      <c r="D40" s="65"/>
      <c r="E40" s="78" t="s">
        <v>68</v>
      </c>
      <c r="F40" s="97">
        <v>2677</v>
      </c>
      <c r="G40" s="105">
        <f t="shared" si="3"/>
        <v>7.917775805974564</v>
      </c>
    </row>
    <row r="41" spans="1:7" ht="12.75">
      <c r="A41" s="82" t="s">
        <v>100</v>
      </c>
      <c r="B41" s="98">
        <v>14529</v>
      </c>
      <c r="C41" s="105">
        <f>(B41/$B$37)*100</f>
        <v>27.650585212674848</v>
      </c>
      <c r="D41" s="65"/>
      <c r="E41" s="78" t="s">
        <v>69</v>
      </c>
      <c r="F41" s="97">
        <v>1915</v>
      </c>
      <c r="G41" s="105">
        <f t="shared" si="3"/>
        <v>5.664004732327714</v>
      </c>
    </row>
    <row r="42" spans="1:7" ht="12.75">
      <c r="A42" s="82" t="s">
        <v>260</v>
      </c>
      <c r="B42" s="98">
        <v>84</v>
      </c>
      <c r="C42" s="105">
        <f>(B42/$B$37)*100</f>
        <v>0.1598629745932058</v>
      </c>
      <c r="D42" s="65"/>
      <c r="E42" s="78" t="s">
        <v>170</v>
      </c>
      <c r="F42" s="97">
        <v>401</v>
      </c>
      <c r="G42" s="105">
        <f t="shared" si="3"/>
        <v>1.1860396332446022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296</v>
      </c>
      <c r="G43" s="105">
        <f t="shared" si="3"/>
        <v>0.8754806270334221</v>
      </c>
    </row>
    <row r="44" spans="1:7" ht="12.75">
      <c r="A44" s="82" t="s">
        <v>291</v>
      </c>
      <c r="B44" s="98">
        <v>4114</v>
      </c>
      <c r="C44" s="105">
        <f>(B44/$B$37)*100</f>
        <v>7.829479493767247</v>
      </c>
      <c r="D44" s="65"/>
      <c r="E44" s="78" t="s">
        <v>93</v>
      </c>
      <c r="F44" s="97">
        <v>35420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14404</v>
      </c>
      <c r="C46" s="105">
        <f>(B46/$B$37)*100</f>
        <v>27.41269388143496</v>
      </c>
      <c r="D46" s="65"/>
      <c r="E46" s="78" t="s">
        <v>96</v>
      </c>
      <c r="F46" s="97">
        <v>13257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27911</v>
      </c>
      <c r="G48" s="112" t="s">
        <v>261</v>
      </c>
    </row>
    <row r="49" spans="1:7" ht="13.5" thickBot="1">
      <c r="A49" s="82" t="s">
        <v>292</v>
      </c>
      <c r="B49" s="98">
        <v>47</v>
      </c>
      <c r="C49" s="105">
        <f aca="true" t="shared" si="4" ref="C49:C55">(B49/$B$37)*100</f>
        <v>0.0894471405461985</v>
      </c>
      <c r="D49" s="87"/>
      <c r="E49" s="88" t="s">
        <v>102</v>
      </c>
      <c r="F49" s="113">
        <v>22733</v>
      </c>
      <c r="G49" s="114" t="s">
        <v>261</v>
      </c>
    </row>
    <row r="50" spans="1:7" ht="13.5" thickTop="1">
      <c r="A50" s="82" t="s">
        <v>116</v>
      </c>
      <c r="B50" s="98">
        <v>2092</v>
      </c>
      <c r="C50" s="105">
        <f t="shared" si="4"/>
        <v>3.9813493196307927</v>
      </c>
      <c r="D50" s="65"/>
      <c r="E50" s="78"/>
      <c r="F50" s="86"/>
      <c r="G50" s="85"/>
    </row>
    <row r="51" spans="1:7" ht="12.75">
      <c r="A51" s="82" t="s">
        <v>117</v>
      </c>
      <c r="B51" s="98">
        <v>11235</v>
      </c>
      <c r="C51" s="105">
        <f t="shared" si="4"/>
        <v>21.38167285184128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2935</v>
      </c>
      <c r="C52" s="105">
        <f t="shared" si="4"/>
        <v>5.5856884575126085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6339</v>
      </c>
      <c r="C53" s="105">
        <f t="shared" si="4"/>
        <v>12.063945189837282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3402</v>
      </c>
      <c r="C54" s="105">
        <f t="shared" si="4"/>
        <v>6.474450471024835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1273</v>
      </c>
      <c r="C55" s="105">
        <f t="shared" si="4"/>
        <v>2.4226853173470357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2238</v>
      </c>
      <c r="C57" s="105">
        <f>(B57/$B$37)*100</f>
        <v>4.2592063945189835</v>
      </c>
      <c r="D57" s="65"/>
      <c r="E57" s="79" t="s">
        <v>84</v>
      </c>
      <c r="F57" s="80">
        <v>6475</v>
      </c>
      <c r="G57" s="105">
        <f>(F57/L57)*100</f>
        <v>19.151138716356108</v>
      </c>
      <c r="H57" s="79" t="s">
        <v>84</v>
      </c>
      <c r="L57" s="15">
        <v>33810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5413</v>
      </c>
      <c r="G58" s="105">
        <f>(F58/L58)*100</f>
        <v>24.54541332245046</v>
      </c>
      <c r="H58" s="78" t="s">
        <v>118</v>
      </c>
      <c r="L58" s="15">
        <v>22053</v>
      </c>
    </row>
    <row r="59" spans="1:12" ht="12.75">
      <c r="A59" s="82" t="s">
        <v>112</v>
      </c>
      <c r="B59" s="98">
        <v>4498</v>
      </c>
      <c r="C59" s="105">
        <f>(B59/$B$37)*100</f>
        <v>8.560281663336188</v>
      </c>
      <c r="D59" s="65"/>
      <c r="E59" s="78" t="s">
        <v>120</v>
      </c>
      <c r="F59" s="97">
        <v>2788</v>
      </c>
      <c r="G59" s="105">
        <f>(F59/L59)*100</f>
        <v>27.435544184215704</v>
      </c>
      <c r="H59" s="78" t="s">
        <v>120</v>
      </c>
      <c r="L59" s="15">
        <v>10162</v>
      </c>
    </row>
    <row r="60" spans="1:7" ht="12.75">
      <c r="A60" s="82" t="s">
        <v>113</v>
      </c>
      <c r="B60" s="98">
        <v>10766</v>
      </c>
      <c r="C60" s="105">
        <f>(B60/$B$37)*100</f>
        <v>20.489104577029213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3046</v>
      </c>
      <c r="C62" s="105">
        <f>(B62/$B$37)*100</f>
        <v>5.796935959653631</v>
      </c>
      <c r="D62" s="65"/>
      <c r="E62" s="79" t="s">
        <v>123</v>
      </c>
      <c r="F62" s="80">
        <v>3873</v>
      </c>
      <c r="G62" s="105">
        <f>(F62/L62)*100</f>
        <v>32.63122419748925</v>
      </c>
      <c r="H62" s="79" t="s">
        <v>394</v>
      </c>
      <c r="L62" s="15">
        <v>11869</v>
      </c>
    </row>
    <row r="63" spans="1:12" ht="12.75">
      <c r="A63" s="61" t="s">
        <v>293</v>
      </c>
      <c r="B63" s="98">
        <v>2851</v>
      </c>
      <c r="C63" s="105">
        <f>(B63/$B$37)*100</f>
        <v>5.425825482919403</v>
      </c>
      <c r="D63" s="65"/>
      <c r="E63" s="78" t="s">
        <v>118</v>
      </c>
      <c r="F63" s="97">
        <v>3426</v>
      </c>
      <c r="G63" s="105">
        <f>(F63/L63)*100</f>
        <v>39.75400324901369</v>
      </c>
      <c r="H63" s="78" t="s">
        <v>118</v>
      </c>
      <c r="L63" s="15">
        <v>8618</v>
      </c>
    </row>
    <row r="64" spans="1:12" ht="12.75">
      <c r="A64" s="82" t="s">
        <v>114</v>
      </c>
      <c r="B64" s="98">
        <v>1823</v>
      </c>
      <c r="C64" s="105">
        <f>(B64/$B$37)*100</f>
        <v>3.46940717480255</v>
      </c>
      <c r="D64" s="65"/>
      <c r="E64" s="78" t="s">
        <v>120</v>
      </c>
      <c r="F64" s="97">
        <v>1665</v>
      </c>
      <c r="G64" s="105">
        <f>(F64/L64)*100</f>
        <v>43.873517786561266</v>
      </c>
      <c r="H64" s="78" t="s">
        <v>120</v>
      </c>
      <c r="L64" s="15">
        <v>3795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32474</v>
      </c>
      <c r="G66" s="105">
        <f aca="true" t="shared" si="5" ref="G66:G71">(F66/L66)*100</f>
        <v>22.193366729769075</v>
      </c>
      <c r="H66" s="79" t="s">
        <v>124</v>
      </c>
      <c r="L66" s="15">
        <v>146323</v>
      </c>
    </row>
    <row r="67" spans="1:12" ht="12.75">
      <c r="A67" s="82" t="s">
        <v>126</v>
      </c>
      <c r="B67" s="97">
        <v>44575</v>
      </c>
      <c r="C67" s="105">
        <f>(B67/$B$37)*100</f>
        <v>84.83204872014464</v>
      </c>
      <c r="D67" s="65"/>
      <c r="E67" s="78" t="s">
        <v>262</v>
      </c>
      <c r="F67" s="97">
        <v>19731</v>
      </c>
      <c r="G67" s="105">
        <f t="shared" si="5"/>
        <v>19.19040625577482</v>
      </c>
      <c r="H67" s="78" t="s">
        <v>262</v>
      </c>
      <c r="L67" s="15">
        <v>102817</v>
      </c>
    </row>
    <row r="68" spans="1:12" ht="12.75">
      <c r="A68" s="82" t="s">
        <v>128</v>
      </c>
      <c r="B68" s="97">
        <v>6519</v>
      </c>
      <c r="C68" s="105">
        <f>(B68/$B$37)*100</f>
        <v>12.406508706822724</v>
      </c>
      <c r="D68" s="65"/>
      <c r="E68" s="78" t="s">
        <v>127</v>
      </c>
      <c r="F68" s="97">
        <v>2349</v>
      </c>
      <c r="G68" s="105">
        <f t="shared" si="5"/>
        <v>19.078947368421055</v>
      </c>
      <c r="H68" s="78" t="s">
        <v>127</v>
      </c>
      <c r="L68" s="15">
        <v>12312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12522</v>
      </c>
      <c r="G69" s="105">
        <f t="shared" si="5"/>
        <v>28.953940066592676</v>
      </c>
      <c r="H69" s="78" t="s">
        <v>129</v>
      </c>
      <c r="L69" s="15">
        <v>43248</v>
      </c>
    </row>
    <row r="70" spans="1:12" ht="12.75">
      <c r="A70" s="82" t="s">
        <v>376</v>
      </c>
      <c r="B70" s="97">
        <v>1390</v>
      </c>
      <c r="C70" s="105">
        <f>(B70/$B$37)*100</f>
        <v>2.6453516033875726</v>
      </c>
      <c r="D70" s="65"/>
      <c r="E70" s="78" t="s">
        <v>130</v>
      </c>
      <c r="F70" s="97">
        <v>8928</v>
      </c>
      <c r="G70" s="105">
        <f t="shared" si="5"/>
        <v>28.699090295412905</v>
      </c>
      <c r="H70" s="78" t="s">
        <v>130</v>
      </c>
      <c r="L70" s="15">
        <v>31109</v>
      </c>
    </row>
    <row r="71" spans="1:12" ht="13.5" thickBot="1">
      <c r="A71" s="90" t="s">
        <v>371</v>
      </c>
      <c r="B71" s="110">
        <v>61</v>
      </c>
      <c r="C71" s="111">
        <f>(B71/$B$37)*100</f>
        <v>0.11609096964506614</v>
      </c>
      <c r="D71" s="91"/>
      <c r="E71" s="92" t="s">
        <v>131</v>
      </c>
      <c r="F71" s="110">
        <v>7762</v>
      </c>
      <c r="G71" s="119">
        <f t="shared" si="5"/>
        <v>36.654703437854174</v>
      </c>
      <c r="H71" s="92" t="s">
        <v>131</v>
      </c>
      <c r="L71" s="15">
        <v>21176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47169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44710</v>
      </c>
      <c r="G9" s="81">
        <f>(F9/$F$9)*100</f>
        <v>100</v>
      </c>
      <c r="I9" s="53"/>
    </row>
    <row r="10" spans="1:7" ht="12.75">
      <c r="A10" s="36" t="s">
        <v>137</v>
      </c>
      <c r="B10" s="97">
        <v>7705</v>
      </c>
      <c r="C10" s="105">
        <f aca="true" t="shared" si="0" ref="C10:C18">(B10/$B$8)*100</f>
        <v>16.33488095995251</v>
      </c>
      <c r="E10" s="32" t="s">
        <v>138</v>
      </c>
      <c r="F10" s="97">
        <v>37251</v>
      </c>
      <c r="G10" s="105">
        <f>(F10/$F$9)*100</f>
        <v>83.31693133527175</v>
      </c>
    </row>
    <row r="11" spans="1:7" ht="12.75">
      <c r="A11" s="36" t="s">
        <v>139</v>
      </c>
      <c r="B11" s="97">
        <v>1755</v>
      </c>
      <c r="C11" s="105">
        <f t="shared" si="0"/>
        <v>3.7206639954207215</v>
      </c>
      <c r="E11" s="32" t="s">
        <v>140</v>
      </c>
      <c r="F11" s="97">
        <v>4526</v>
      </c>
      <c r="G11" s="105">
        <f>(F11/$F$9)*100</f>
        <v>10.123014985461866</v>
      </c>
    </row>
    <row r="12" spans="1:7" ht="12.75">
      <c r="A12" s="36" t="s">
        <v>141</v>
      </c>
      <c r="B12" s="97">
        <v>15456</v>
      </c>
      <c r="C12" s="105">
        <f t="shared" si="0"/>
        <v>32.767283597277874</v>
      </c>
      <c r="E12" s="32" t="s">
        <v>142</v>
      </c>
      <c r="F12" s="97">
        <v>2933</v>
      </c>
      <c r="G12" s="105">
        <f>(F12/$F$9)*100</f>
        <v>6.5600536792663835</v>
      </c>
    </row>
    <row r="13" spans="1:7" ht="12.75">
      <c r="A13" s="36" t="s">
        <v>143</v>
      </c>
      <c r="B13" s="97">
        <v>9722</v>
      </c>
      <c r="C13" s="105">
        <f t="shared" si="0"/>
        <v>20.610994509105556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3975</v>
      </c>
      <c r="C14" s="105">
        <f t="shared" si="0"/>
        <v>8.427144946893087</v>
      </c>
      <c r="E14" s="42" t="s">
        <v>145</v>
      </c>
      <c r="F14" s="80">
        <v>6376</v>
      </c>
      <c r="G14" s="81">
        <f>(F14/$F$14)*100</f>
        <v>100</v>
      </c>
    </row>
    <row r="15" spans="1:7" ht="12.75">
      <c r="A15" s="36" t="s">
        <v>146</v>
      </c>
      <c r="B15" s="97">
        <v>2636</v>
      </c>
      <c r="C15" s="105">
        <f t="shared" si="0"/>
        <v>5.588416120757278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5883</v>
      </c>
      <c r="C16" s="105">
        <f t="shared" si="0"/>
        <v>12.472174521401769</v>
      </c>
      <c r="E16" s="1" t="s">
        <v>149</v>
      </c>
      <c r="F16" s="97">
        <v>183</v>
      </c>
      <c r="G16" s="105">
        <f>(F16/$F$14)*100</f>
        <v>2.8701380175658717</v>
      </c>
    </row>
    <row r="17" spans="1:7" ht="12.75">
      <c r="A17" s="36" t="s">
        <v>150</v>
      </c>
      <c r="B17" s="97">
        <v>37</v>
      </c>
      <c r="C17" s="105">
        <f t="shared" si="0"/>
        <v>0.07844134919120609</v>
      </c>
      <c r="E17" s="1" t="s">
        <v>151</v>
      </c>
      <c r="F17" s="97">
        <v>956</v>
      </c>
      <c r="G17" s="105">
        <f aca="true" t="shared" si="1" ref="G17:G23">(F17/$F$14)*100</f>
        <v>14.993726474278546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2982</v>
      </c>
      <c r="G18" s="105">
        <f t="shared" si="1"/>
        <v>46.76913425345044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1777</v>
      </c>
      <c r="G19" s="105">
        <f t="shared" si="1"/>
        <v>27.87013801756587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392</v>
      </c>
      <c r="G20" s="105">
        <f t="shared" si="1"/>
        <v>6.148055207026349</v>
      </c>
    </row>
    <row r="21" spans="1:7" ht="12.75">
      <c r="A21" s="36" t="s">
        <v>156</v>
      </c>
      <c r="B21" s="98">
        <v>224</v>
      </c>
      <c r="C21" s="105">
        <f aca="true" t="shared" si="2" ref="C21:C28">(B21/$B$8)*100</f>
        <v>0.47488816807649087</v>
      </c>
      <c r="E21" s="1" t="s">
        <v>157</v>
      </c>
      <c r="F21" s="97">
        <v>62</v>
      </c>
      <c r="G21" s="105">
        <f t="shared" si="1"/>
        <v>0.972396486825596</v>
      </c>
    </row>
    <row r="22" spans="1:7" ht="12.75">
      <c r="A22" s="36" t="s">
        <v>158</v>
      </c>
      <c r="B22" s="98">
        <v>744</v>
      </c>
      <c r="C22" s="105">
        <f t="shared" si="2"/>
        <v>1.5773071296826306</v>
      </c>
      <c r="E22" s="1" t="s">
        <v>159</v>
      </c>
      <c r="F22" s="97">
        <v>13</v>
      </c>
      <c r="G22" s="105">
        <f t="shared" si="1"/>
        <v>0.2038895859473024</v>
      </c>
    </row>
    <row r="23" spans="1:7" ht="12.75">
      <c r="A23" s="36" t="s">
        <v>160</v>
      </c>
      <c r="B23" s="98">
        <v>819</v>
      </c>
      <c r="C23" s="105">
        <f t="shared" si="2"/>
        <v>1.73630986452967</v>
      </c>
      <c r="E23" s="1" t="s">
        <v>161</v>
      </c>
      <c r="F23" s="98">
        <v>11</v>
      </c>
      <c r="G23" s="105">
        <f t="shared" si="1"/>
        <v>0.1725219573400251</v>
      </c>
    </row>
    <row r="24" spans="1:7" ht="12.75">
      <c r="A24" s="36" t="s">
        <v>162</v>
      </c>
      <c r="B24" s="97">
        <v>2002</v>
      </c>
      <c r="C24" s="105">
        <f t="shared" si="2"/>
        <v>4.244313002183637</v>
      </c>
      <c r="E24" s="1" t="s">
        <v>163</v>
      </c>
      <c r="F24" s="97">
        <v>137500</v>
      </c>
      <c r="G24" s="112" t="s">
        <v>261</v>
      </c>
    </row>
    <row r="25" spans="1:7" ht="12.75">
      <c r="A25" s="36" t="s">
        <v>164</v>
      </c>
      <c r="B25" s="97">
        <v>3776</v>
      </c>
      <c r="C25" s="105">
        <f t="shared" si="2"/>
        <v>8.005257690432275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7411</v>
      </c>
      <c r="C26" s="105">
        <f t="shared" si="2"/>
        <v>15.711590239352116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17298</v>
      </c>
      <c r="C27" s="105">
        <f t="shared" si="2"/>
        <v>36.67239076512116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14895</v>
      </c>
      <c r="C28" s="105">
        <f t="shared" si="2"/>
        <v>31.57794314062202</v>
      </c>
      <c r="E28" s="32" t="s">
        <v>176</v>
      </c>
      <c r="F28" s="97">
        <v>4579</v>
      </c>
      <c r="G28" s="105">
        <f aca="true" t="shared" si="3" ref="G28:G35">(F28/$F$14)*100</f>
        <v>71.81618569636136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4</v>
      </c>
      <c r="G29" s="105">
        <f t="shared" si="3"/>
        <v>0.06273525721455457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0.12547051442910914</v>
      </c>
    </row>
    <row r="31" spans="1:7" ht="12.75">
      <c r="A31" s="36" t="s">
        <v>180</v>
      </c>
      <c r="B31" s="97">
        <v>1406</v>
      </c>
      <c r="C31" s="105">
        <f aca="true" t="shared" si="4" ref="C31:C39">(B31/$B$8)*100</f>
        <v>2.9807712692658312</v>
      </c>
      <c r="E31" s="32" t="s">
        <v>181</v>
      </c>
      <c r="F31" s="97">
        <v>152</v>
      </c>
      <c r="G31" s="105">
        <f t="shared" si="3"/>
        <v>2.3839397741530743</v>
      </c>
    </row>
    <row r="32" spans="1:7" ht="12.75">
      <c r="A32" s="36" t="s">
        <v>182</v>
      </c>
      <c r="B32" s="97">
        <v>3349</v>
      </c>
      <c r="C32" s="105">
        <f t="shared" si="4"/>
        <v>7.100002120036465</v>
      </c>
      <c r="E32" s="32" t="s">
        <v>183</v>
      </c>
      <c r="F32" s="97">
        <v>642</v>
      </c>
      <c r="G32" s="105">
        <f t="shared" si="3"/>
        <v>10.069008782936011</v>
      </c>
    </row>
    <row r="33" spans="1:7" ht="12.75">
      <c r="A33" s="36" t="s">
        <v>184</v>
      </c>
      <c r="B33" s="97">
        <v>7566</v>
      </c>
      <c r="C33" s="105">
        <f t="shared" si="4"/>
        <v>16.040195891369333</v>
      </c>
      <c r="E33" s="32" t="s">
        <v>185</v>
      </c>
      <c r="F33" s="97">
        <v>1568</v>
      </c>
      <c r="G33" s="105">
        <f t="shared" si="3"/>
        <v>24.592220828105397</v>
      </c>
    </row>
    <row r="34" spans="1:7" ht="12.75">
      <c r="A34" s="36" t="s">
        <v>186</v>
      </c>
      <c r="B34" s="97">
        <v>10924</v>
      </c>
      <c r="C34" s="105">
        <f t="shared" si="4"/>
        <v>23.15927833958744</v>
      </c>
      <c r="E34" s="32" t="s">
        <v>187</v>
      </c>
      <c r="F34" s="97">
        <v>1427</v>
      </c>
      <c r="G34" s="105">
        <f t="shared" si="3"/>
        <v>22.380803011292347</v>
      </c>
    </row>
    <row r="35" spans="1:7" ht="12.75">
      <c r="A35" s="36" t="s">
        <v>188</v>
      </c>
      <c r="B35" s="97">
        <v>12315</v>
      </c>
      <c r="C35" s="105">
        <f t="shared" si="4"/>
        <v>26.108249061883864</v>
      </c>
      <c r="E35" s="32" t="s">
        <v>189</v>
      </c>
      <c r="F35" s="97">
        <v>778</v>
      </c>
      <c r="G35" s="105">
        <f t="shared" si="3"/>
        <v>12.202007528230865</v>
      </c>
    </row>
    <row r="36" spans="1:7" ht="12.75">
      <c r="A36" s="36" t="s">
        <v>190</v>
      </c>
      <c r="B36" s="97">
        <v>6228</v>
      </c>
      <c r="C36" s="105">
        <f t="shared" si="4"/>
        <v>13.20358710169815</v>
      </c>
      <c r="E36" s="32" t="s">
        <v>191</v>
      </c>
      <c r="F36" s="97">
        <v>1476</v>
      </c>
      <c r="G36" s="112" t="s">
        <v>261</v>
      </c>
    </row>
    <row r="37" spans="1:7" ht="12.75">
      <c r="A37" s="36" t="s">
        <v>192</v>
      </c>
      <c r="B37" s="97">
        <v>2174</v>
      </c>
      <c r="C37" s="105">
        <f t="shared" si="4"/>
        <v>4.608959274099514</v>
      </c>
      <c r="E37" s="32" t="s">
        <v>193</v>
      </c>
      <c r="F37" s="97">
        <v>1797</v>
      </c>
      <c r="G37" s="105">
        <f>(F37/$F$14)*100</f>
        <v>28.183814303638645</v>
      </c>
    </row>
    <row r="38" spans="1:7" ht="12.75">
      <c r="A38" s="36" t="s">
        <v>194</v>
      </c>
      <c r="B38" s="97">
        <v>1506</v>
      </c>
      <c r="C38" s="105">
        <f t="shared" si="4"/>
        <v>3.1927749157285503</v>
      </c>
      <c r="E38" s="32" t="s">
        <v>191</v>
      </c>
      <c r="F38" s="97">
        <v>550</v>
      </c>
      <c r="G38" s="112" t="s">
        <v>261</v>
      </c>
    </row>
    <row r="39" spans="1:7" ht="12.75">
      <c r="A39" s="36" t="s">
        <v>195</v>
      </c>
      <c r="B39" s="97">
        <v>1701</v>
      </c>
      <c r="C39" s="105">
        <f t="shared" si="4"/>
        <v>3.606182026330853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44710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1444</v>
      </c>
      <c r="G43" s="105">
        <f aca="true" t="shared" si="5" ref="G43:G48">(F43/$F$14)*100</f>
        <v>22.647427854454204</v>
      </c>
    </row>
    <row r="44" spans="1:7" ht="12.75">
      <c r="A44" s="36" t="s">
        <v>209</v>
      </c>
      <c r="B44" s="98">
        <v>8881</v>
      </c>
      <c r="C44" s="105">
        <f aca="true" t="shared" si="6" ref="C44:C49">(B44/$B$42)*100</f>
        <v>19.863565197942297</v>
      </c>
      <c r="E44" s="32" t="s">
        <v>210</v>
      </c>
      <c r="F44" s="97">
        <v>823</v>
      </c>
      <c r="G44" s="105">
        <f t="shared" si="5"/>
        <v>12.907779171894603</v>
      </c>
    </row>
    <row r="45" spans="1:7" ht="12.75">
      <c r="A45" s="36" t="s">
        <v>211</v>
      </c>
      <c r="B45" s="98">
        <v>13876</v>
      </c>
      <c r="C45" s="105">
        <f t="shared" si="6"/>
        <v>31.035562513978977</v>
      </c>
      <c r="E45" s="32" t="s">
        <v>212</v>
      </c>
      <c r="F45" s="97">
        <v>933</v>
      </c>
      <c r="G45" s="105">
        <f t="shared" si="5"/>
        <v>14.632998745294856</v>
      </c>
    </row>
    <row r="46" spans="1:7" ht="12.75">
      <c r="A46" s="36" t="s">
        <v>213</v>
      </c>
      <c r="B46" s="98">
        <v>8075</v>
      </c>
      <c r="C46" s="105">
        <f t="shared" si="6"/>
        <v>18.06083650190114</v>
      </c>
      <c r="E46" s="32" t="s">
        <v>214</v>
      </c>
      <c r="F46" s="97">
        <v>732</v>
      </c>
      <c r="G46" s="105">
        <f t="shared" si="5"/>
        <v>11.480552070263487</v>
      </c>
    </row>
    <row r="47" spans="1:7" ht="12.75">
      <c r="A47" s="36" t="s">
        <v>215</v>
      </c>
      <c r="B47" s="97">
        <v>6616</v>
      </c>
      <c r="C47" s="105">
        <f t="shared" si="6"/>
        <v>14.797584433012748</v>
      </c>
      <c r="E47" s="32" t="s">
        <v>216</v>
      </c>
      <c r="F47" s="97">
        <v>536</v>
      </c>
      <c r="G47" s="105">
        <f t="shared" si="5"/>
        <v>8.406524466750314</v>
      </c>
    </row>
    <row r="48" spans="1:7" ht="12.75">
      <c r="A48" s="36" t="s">
        <v>217</v>
      </c>
      <c r="B48" s="97">
        <v>3734</v>
      </c>
      <c r="C48" s="105">
        <f t="shared" si="6"/>
        <v>8.351599194811005</v>
      </c>
      <c r="E48" s="32" t="s">
        <v>218</v>
      </c>
      <c r="F48" s="97">
        <v>1852</v>
      </c>
      <c r="G48" s="105">
        <f t="shared" si="5"/>
        <v>29.046424090338768</v>
      </c>
    </row>
    <row r="49" spans="1:7" ht="12.75">
      <c r="A49" s="36" t="s">
        <v>219</v>
      </c>
      <c r="B49" s="97">
        <v>3528</v>
      </c>
      <c r="C49" s="105">
        <f t="shared" si="6"/>
        <v>7.890852158353836</v>
      </c>
      <c r="E49" s="32" t="s">
        <v>220</v>
      </c>
      <c r="F49" s="97">
        <v>56</v>
      </c>
      <c r="G49" s="105">
        <f>(F49/$F$14)*100</f>
        <v>0.8782936010037641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30573</v>
      </c>
      <c r="G51" s="81">
        <f>(F51/F$51)*100</f>
        <v>100</v>
      </c>
    </row>
    <row r="52" spans="1:7" ht="12.75">
      <c r="A52" s="4" t="s">
        <v>223</v>
      </c>
      <c r="B52" s="97">
        <v>13110</v>
      </c>
      <c r="C52" s="105">
        <f>(B52/$B$42)*100</f>
        <v>29.32229926191009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17998</v>
      </c>
      <c r="C53" s="105">
        <f>(B53/$B$42)*100</f>
        <v>40.254976515320955</v>
      </c>
      <c r="E53" s="32" t="s">
        <v>226</v>
      </c>
      <c r="F53" s="97">
        <v>1930</v>
      </c>
      <c r="G53" s="105">
        <f>(F53/F$51)*100</f>
        <v>6.312759624505282</v>
      </c>
    </row>
    <row r="54" spans="1:7" ht="12.75">
      <c r="A54" s="4" t="s">
        <v>227</v>
      </c>
      <c r="B54" s="97">
        <v>9878</v>
      </c>
      <c r="C54" s="105">
        <f>(B54/$B$42)*100</f>
        <v>22.093491388951016</v>
      </c>
      <c r="E54" s="32" t="s">
        <v>228</v>
      </c>
      <c r="F54" s="97">
        <v>1137</v>
      </c>
      <c r="G54" s="105">
        <f aca="true" t="shared" si="7" ref="G54:G60">(F54/F$51)*100</f>
        <v>3.7189677166126978</v>
      </c>
    </row>
    <row r="55" spans="1:7" ht="12.75">
      <c r="A55" s="4" t="s">
        <v>229</v>
      </c>
      <c r="B55" s="97">
        <v>3724</v>
      </c>
      <c r="C55" s="105">
        <f>(B55/$B$42)*100</f>
        <v>8.329232833817937</v>
      </c>
      <c r="E55" s="32" t="s">
        <v>230</v>
      </c>
      <c r="F55" s="97">
        <v>3558</v>
      </c>
      <c r="G55" s="105">
        <f t="shared" si="7"/>
        <v>11.637719556471396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11357</v>
      </c>
      <c r="G56" s="105">
        <f t="shared" si="7"/>
        <v>37.14715598730906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9768</v>
      </c>
      <c r="G57" s="105">
        <f t="shared" si="7"/>
        <v>31.949759591796685</v>
      </c>
    </row>
    <row r="58" spans="1:7" ht="12.75">
      <c r="A58" s="36" t="s">
        <v>234</v>
      </c>
      <c r="B58" s="97">
        <v>31294</v>
      </c>
      <c r="C58" s="105">
        <f aca="true" t="shared" si="8" ref="C58:C66">(B58/$B$42)*100</f>
        <v>69.99329009170208</v>
      </c>
      <c r="E58" s="32" t="s">
        <v>235</v>
      </c>
      <c r="F58" s="97">
        <v>2258</v>
      </c>
      <c r="G58" s="105">
        <f t="shared" si="7"/>
        <v>7.385601674680274</v>
      </c>
    </row>
    <row r="59" spans="1:7" ht="12.75">
      <c r="A59" s="36" t="s">
        <v>236</v>
      </c>
      <c r="B59" s="97">
        <v>2147</v>
      </c>
      <c r="C59" s="105">
        <f t="shared" si="8"/>
        <v>4.802057705211362</v>
      </c>
      <c r="E59" s="32" t="s">
        <v>237</v>
      </c>
      <c r="F59" s="98">
        <v>131</v>
      </c>
      <c r="G59" s="105">
        <f t="shared" si="7"/>
        <v>0.4284826480881824</v>
      </c>
    </row>
    <row r="60" spans="1:7" ht="12.75">
      <c r="A60" s="36" t="s">
        <v>238</v>
      </c>
      <c r="B60" s="97">
        <v>5210</v>
      </c>
      <c r="C60" s="105">
        <f t="shared" si="8"/>
        <v>11.65287407738761</v>
      </c>
      <c r="E60" s="32" t="s">
        <v>239</v>
      </c>
      <c r="F60" s="97">
        <v>434</v>
      </c>
      <c r="G60" s="105">
        <f t="shared" si="7"/>
        <v>1.419553200536421</v>
      </c>
    </row>
    <row r="61" spans="1:7" ht="12.75">
      <c r="A61" s="36" t="s">
        <v>240</v>
      </c>
      <c r="B61" s="97">
        <v>5449</v>
      </c>
      <c r="C61" s="105">
        <f t="shared" si="8"/>
        <v>12.187430105121896</v>
      </c>
      <c r="E61" s="32" t="s">
        <v>163</v>
      </c>
      <c r="F61" s="97">
        <v>696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0.020129724893759787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298</v>
      </c>
      <c r="C65" s="105">
        <f t="shared" si="8"/>
        <v>0.6665175575933795</v>
      </c>
      <c r="E65" s="32" t="s">
        <v>208</v>
      </c>
      <c r="F65" s="97">
        <v>4677</v>
      </c>
      <c r="G65" s="105">
        <f aca="true" t="shared" si="9" ref="G65:G71">(F65/F$51)*100</f>
        <v>15.29781179472083</v>
      </c>
    </row>
    <row r="66" spans="1:7" ht="12.75">
      <c r="A66" s="36" t="s">
        <v>247</v>
      </c>
      <c r="B66" s="97">
        <v>303</v>
      </c>
      <c r="C66" s="105">
        <f t="shared" si="8"/>
        <v>0.6777007380899128</v>
      </c>
      <c r="E66" s="32" t="s">
        <v>210</v>
      </c>
      <c r="F66" s="97">
        <v>4175</v>
      </c>
      <c r="G66" s="105">
        <f t="shared" si="9"/>
        <v>13.655840120367642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3598</v>
      </c>
      <c r="G67" s="105">
        <f t="shared" si="9"/>
        <v>11.7685539528342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3033</v>
      </c>
      <c r="G68" s="105">
        <f t="shared" si="9"/>
        <v>9.920518104209597</v>
      </c>
    </row>
    <row r="69" spans="1:7" ht="12.75">
      <c r="A69" s="36" t="s">
        <v>249</v>
      </c>
      <c r="B69" s="97">
        <v>717</v>
      </c>
      <c r="C69" s="105">
        <f>(B69/$B$42)*100</f>
        <v>1.6036680832028627</v>
      </c>
      <c r="E69" s="32" t="s">
        <v>216</v>
      </c>
      <c r="F69" s="97">
        <v>2392</v>
      </c>
      <c r="G69" s="105">
        <f t="shared" si="9"/>
        <v>7.823896902495667</v>
      </c>
    </row>
    <row r="70" spans="1:7" ht="12.75">
      <c r="A70" s="36" t="s">
        <v>251</v>
      </c>
      <c r="B70" s="97">
        <v>809</v>
      </c>
      <c r="C70" s="105">
        <f>(B70/$B$42)*100</f>
        <v>1.809438604339074</v>
      </c>
      <c r="E70" s="32" t="s">
        <v>218</v>
      </c>
      <c r="F70" s="97">
        <v>11174</v>
      </c>
      <c r="G70" s="105">
        <f t="shared" si="9"/>
        <v>36.548588623949236</v>
      </c>
    </row>
    <row r="71" spans="1:7" ht="12.75">
      <c r="A71" s="54" t="s">
        <v>252</v>
      </c>
      <c r="B71" s="103">
        <v>3534</v>
      </c>
      <c r="C71" s="115">
        <f>(B71/$B$42)*100</f>
        <v>7.904271974949675</v>
      </c>
      <c r="D71" s="41"/>
      <c r="E71" s="44" t="s">
        <v>220</v>
      </c>
      <c r="F71" s="103">
        <v>1524</v>
      </c>
      <c r="G71" s="115">
        <f t="shared" si="9"/>
        <v>4.984790501422824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2002-06-13T13:06:05Z</dcterms:modified>
  <cp:category/>
  <cp:version/>
  <cp:contentType/>
  <cp:contentStatus/>
</cp:coreProperties>
</file>