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<sst xmlns="http://schemas.openxmlformats.org/spreadsheetml/2006/main" count="696" uniqueCount="437">
  <si>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</si>
  <si>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</si>
  <si>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</si>
  <si>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</si>
  <si>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</si>
  <si>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</si>
  <si>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</si>
  <si>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</si>
  <si>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</si>
  <si>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</si>
  <si>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</si>
  <si>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</si>
  <si>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</si>
  <si>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</si>
  <si>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</si>
  <si>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</si>
  <si>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</si>
  <si>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</si>
  <si>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</si>
  <si>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</si>
  <si>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</si>
  <si>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</si>
  <si>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</si>
  <si>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</si>
  <si>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</si>
  <si>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</si>
  <si>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</si>
  <si>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</si>
  <si>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</si>
  <si>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</si>
  <si>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</si>
  <si>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</si>
  <si>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</si>
  <si>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</si>
  <si>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</si>
  <si>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</si>
  <si>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</si>
  <si>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</si>
  <si>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</si>
  <si>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</si>
  <si>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</si>
  <si>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</si>
  <si>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</si>
  <si>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</si>
  <si>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</si>
  <si>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</si>
  <si>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</si>
  <si>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</si>
  <si>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</si>
  <si>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</si>
  <si>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</si>
  <si>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</si>
  <si>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</si>
  <si>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</si>
  <si>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</si>
  <si>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</si>
  <si>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</si>
  <si>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</si>
  <si>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</si>
  <si>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</si>
  <si>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</si>
  <si>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</si>
  <si>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</si>
  <si>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</si>
  <si>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</si>
  <si>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</si>
  <si>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</si>
  <si>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</si>
  <si>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</si>
  <si>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</si>
  <si>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</si>
  <si>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</si>
  <si>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</si>
  <si>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</si>
  <si>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</si>
  <si>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</si>
  <si>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</si>
  <si>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</si>
  <si>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</si>
  <si>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</si>
  <si>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</si>
  <si>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</si>
  <si>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</si>
  <si>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</si>
  <si>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</si>
  <si>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</si>
  <si>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</si>
  <si>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</si>
  <si>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</si>
  <si>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</si>
  <si>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</si>
  <si>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</si>
  <si>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</si>
  <si>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</si>
  <si>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</si>
  <si>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</si>
  <si>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</si>
  <si>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</si>
  <si>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</si>
  <si>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</si>
  <si>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</si>
  <si>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</si>
  <si>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</si>
  <si>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</si>
  <si>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</si>
  <si>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</si>
  <si>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</si>
  <si>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</si>
  <si>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</si>
  <si>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</si>
  <si>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</si>
  <si>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</si>
  <si>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</si>
  <si>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</si>
  <si>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</si>
  <si>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</si>
  <si>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</si>
  <si>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</si>
  <si>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</si>
  <si>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</si>
  <si>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</si>
  <si>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</si>
  <si>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</si>
  <si>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</si>
  <si>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</si>
  <si>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</si>
  <si>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</si>
  <si>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</si>
  <si>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</si>
  <si>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</si>
  <si>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</si>
  <si>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</si>
  <si>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</si>
  <si>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</si>
  <si>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</si>
  <si>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</si>
  <si>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</si>
  <si>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</si>
  <si>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</si>
  <si>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</si>
  <si>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</si>
  <si>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</si>
  <si>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</si>
  <si>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</si>
  <si>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</si>
  <si>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</si>
  <si>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</si>
  <si>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</si>
  <si>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</si>
  <si>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</si>
  <si>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</si>
  <si>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</si>
  <si>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</si>
  <si>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</si>
  <si>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</si>
  <si>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</si>
  <si>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</si>
  <si>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</si>
  <si>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</si>
  <si>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</si>
  <si>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</si>
  <si>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</si>
  <si>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</si>
  <si>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</si>
  <si>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</si>
  <si>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</si>
  <si>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</si>
  <si>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</si>
  <si>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</si>
  <si>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</si>
  <si>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</si>
  <si>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</si>
  <si>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</si>
  <si>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</si>
  <si>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</si>
  <si>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</si>
  <si>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</si>
  <si>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</si>
  <si>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</si>
  <si>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</si>
  <si>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</si>
  <si>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</si>
  <si>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</si>
  <si>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</si>
  <si>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</si>
  <si>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</si>
  <si>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</si>
  <si>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</si>
  <si>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</si>
  <si>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</si>
  <si>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</si>
  <si>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</si>
  <si>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</si>
  <si>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</si>
  <si>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</si>
  <si>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</si>
  <si>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</si>
  <si>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</si>
  <si>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</si>
  <si>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</si>
  <si>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</si>
  <si>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</si>
  <si>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</si>
  <si>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</si>
  <si>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</si>
  <si>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</si>
  <si>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</si>
  <si>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</si>
  <si>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</si>
  <si>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</si>
  <si>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</si>
  <si>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</si>
  <si>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</si>
  <si>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</si>
  <si>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</si>
  <si>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</si>
  <si>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</si>
  <si>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</si>
  <si>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</si>
  <si>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</si>
  <si>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</si>
  <si>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</si>
  <si>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</si>
  <si>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</si>
  <si>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</si>
  <si>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</si>
  <si>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</si>
  <si>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</si>
  <si>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</si>
  <si>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</si>
  <si>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</si>
  <si>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</si>
  <si>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</si>
  <si>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</si>
  <si>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</si>
  <si>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</si>
  <si>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</si>
  <si>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</si>
  <si>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</si>
  <si>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</si>
  <si>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</si>
  <si>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</si>
  <si>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</si>
  <si>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</si>
  <si>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</si>
  <si>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</si>
  <si>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</si>
  <si>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</si>
  <si>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</si>
  <si>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</si>
  <si>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</si>
  <si>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</si>
  <si>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</si>
  <si>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</si>
  <si>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</si>
  <si>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</si>
  <si>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</si>
  <si>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</si>
  <si>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</si>
  <si>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</si>
  <si>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</si>
  <si>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</si>
  <si>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</si>
  <si>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</si>
  <si>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</si>
  <si>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</si>
  <si>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</si>
  <si>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</si>
  <si>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</si>
  <si>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</si>
  <si>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</si>
  <si>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</si>
  <si>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</si>
  <si>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</si>
  <si>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</si>
  <si>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</si>
  <si>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</si>
  <si>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</si>
  <si>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</si>
  <si>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</si>
  <si>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</si>
  <si>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</si>
  <si>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</si>
  <si>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</si>
  <si>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</si>
  <si>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</si>
  <si>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</si>
  <si>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</si>
  <si>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</si>
  <si>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</si>
  <si>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</si>
  <si>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</si>
  <si>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</si>
  <si>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</si>
  <si>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</si>
  <si>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</si>
  <si>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</si>
  <si>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</si>
  <si>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</si>
  <si>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</si>
  <si>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</si>
  <si>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</si>
  <si>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</si>
  <si>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</si>
  <si>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</si>
  <si>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</si>
  <si>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</si>
  <si>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</si>
  <si>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</si>
  <si>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</si>
  <si>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</si>
  <si>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</si>
  <si>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</si>
  <si>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</si>
  <si>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</si>
  <si>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</si>
  <si>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</si>
  <si>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</si>
  <si>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</si>
  <si>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</si>
  <si>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</si>
  <si>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</si>
  <si>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</si>
  <si>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</si>
  <si>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</si>
  <si>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</si>
  <si>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</si>
  <si>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</si>
  <si>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</si>
  <si>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</si>
  <si>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</si>
  <si>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</si>
  <si>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</si>
  <si>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</si>
  <si>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</si>
  <si>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</si>
  <si>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</si>
  <si>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</si>
  <si>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</si>
  <si>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</si>
  <si>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</si>
  <si>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</si>
  <si>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</si>
  <si>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</si>
  <si>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</si>
  <si>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</si>
  <si>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</si>
  <si>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</si>
  <si>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</si>
  <si>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</si>
  <si>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</si>
  <si>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</si>
  <si>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</si>
  <si>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</si>
  <si>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</si>
  <si>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</si>
  <si>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</si>
  <si>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</si>
  <si>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</si>
  <si>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</si>
  <si>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</si>
  <si>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</si>
  <si>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</si>
  <si>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</si>
  <si>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</si>
  <si>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</si>
  <si>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</si>
  <si>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</si>
  <si>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</si>
  <si>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</si>
  <si>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</si>
  <si>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</si>
  <si>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</si>
  <si>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</si>
  <si>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</si>
  <si>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</si>
  <si>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</si>
  <si>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</si>
  <si>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</si>
  <si>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</si>
  <si>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</si>
  <si>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</si>
  <si>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</si>
  <si>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</si>
  <si>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</si>
  <si>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</si>
  <si>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</si>
  <si>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</si>
  <si>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</si>
  <si>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</si>
  <si>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</si>
  <si>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</si>
  <si>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</si>
  <si>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</si>
  <si>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</si>
  <si>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</si>
  <si>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Pompton Lakes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</si>
  <si>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Pompton Lakes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</si>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</sst>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10640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10640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5119</v>
      </c>
      <c r="C9" s="151">
        <f>(B9/$B$7)*100</f>
        <v>48.1109022556391</v>
      </c>
      <c r="D9" s="152"/>
      <c r="E9" s="152" t="s">
        <v>403</v>
      </c>
      <c r="F9" s="150">
        <v>611</v>
      </c>
      <c r="G9" s="153">
        <f t="shared" si="0"/>
        <v>5.742481203007519</v>
      </c>
    </row>
    <row r="10" spans="1:7" ht="12.75">
      <c r="A10" s="149" t="s">
        <v>404</v>
      </c>
      <c r="B10" s="150">
        <v>5521</v>
      </c>
      <c r="C10" s="151">
        <f>(B10/$B$7)*100</f>
        <v>51.8890977443609</v>
      </c>
      <c r="D10" s="152"/>
      <c r="E10" s="152" t="s">
        <v>405</v>
      </c>
      <c r="F10" s="150">
        <v>180</v>
      </c>
      <c r="G10" s="153">
        <f t="shared" si="0"/>
        <v>1.6917293233082706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148</v>
      </c>
      <c r="G11" s="153">
        <f t="shared" si="0"/>
        <v>1.3909774436090225</v>
      </c>
    </row>
    <row r="12" spans="1:7" ht="12.75">
      <c r="A12" s="149" t="s">
        <v>407</v>
      </c>
      <c r="B12" s="150">
        <v>738</v>
      </c>
      <c r="C12" s="151">
        <f aca="true" t="shared" si="1" ref="C12:C24">B12*100/B$7</f>
        <v>6.93609022556391</v>
      </c>
      <c r="D12" s="152"/>
      <c r="E12" s="152" t="s">
        <v>408</v>
      </c>
      <c r="F12" s="150">
        <v>62</v>
      </c>
      <c r="G12" s="153">
        <f t="shared" si="0"/>
        <v>0.5827067669172933</v>
      </c>
    </row>
    <row r="13" spans="1:7" ht="12.75">
      <c r="A13" s="149" t="s">
        <v>409</v>
      </c>
      <c r="B13" s="150">
        <v>743</v>
      </c>
      <c r="C13" s="151">
        <f t="shared" si="1"/>
        <v>6.9830827067669174</v>
      </c>
      <c r="D13" s="152"/>
      <c r="E13" s="152" t="s">
        <v>410</v>
      </c>
      <c r="F13" s="150">
        <v>221</v>
      </c>
      <c r="G13" s="153">
        <f t="shared" si="0"/>
        <v>2.077067669172932</v>
      </c>
    </row>
    <row r="14" spans="1:7" ht="12.75">
      <c r="A14" s="149" t="s">
        <v>411</v>
      </c>
      <c r="B14" s="150">
        <v>725</v>
      </c>
      <c r="C14" s="151">
        <f t="shared" si="1"/>
        <v>6.81390977443609</v>
      </c>
      <c r="D14" s="152"/>
      <c r="E14" s="152" t="s">
        <v>412</v>
      </c>
      <c r="F14" s="150">
        <v>10029</v>
      </c>
      <c r="G14" s="153">
        <f t="shared" si="0"/>
        <v>94.25751879699249</v>
      </c>
    </row>
    <row r="15" spans="1:7" ht="12.75">
      <c r="A15" s="149" t="s">
        <v>413</v>
      </c>
      <c r="B15" s="150">
        <v>581</v>
      </c>
      <c r="C15" s="151">
        <f t="shared" si="1"/>
        <v>5.4605263157894735</v>
      </c>
      <c r="D15" s="152"/>
      <c r="E15" s="152" t="s">
        <v>414</v>
      </c>
      <c r="F15" s="150">
        <v>9477</v>
      </c>
      <c r="G15" s="153">
        <f t="shared" si="0"/>
        <v>89.06954887218045</v>
      </c>
    </row>
    <row r="16" spans="1:7" ht="12.75">
      <c r="A16" s="149" t="s">
        <v>415</v>
      </c>
      <c r="B16" s="150">
        <v>510</v>
      </c>
      <c r="C16" s="151">
        <f t="shared" si="1"/>
        <v>4.793233082706767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1610</v>
      </c>
      <c r="C17" s="151">
        <f t="shared" si="1"/>
        <v>15.131578947368421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1900</v>
      </c>
      <c r="C18" s="151">
        <f t="shared" si="1"/>
        <v>17.857142857142858</v>
      </c>
      <c r="D18" s="152"/>
      <c r="E18" s="143" t="s">
        <v>419</v>
      </c>
      <c r="F18" s="141">
        <v>10640</v>
      </c>
      <c r="G18" s="148">
        <v>100</v>
      </c>
    </row>
    <row r="19" spans="1:7" ht="12.75">
      <c r="A19" s="149" t="s">
        <v>420</v>
      </c>
      <c r="B19" s="150">
        <v>1477</v>
      </c>
      <c r="C19" s="151">
        <f t="shared" si="1"/>
        <v>13.881578947368421</v>
      </c>
      <c r="D19" s="152"/>
      <c r="E19" s="152" t="s">
        <v>421</v>
      </c>
      <c r="F19" s="150">
        <v>10631</v>
      </c>
      <c r="G19" s="153">
        <f aca="true" t="shared" si="2" ref="G19:G30">F19*100/F$18</f>
        <v>99.91541353383458</v>
      </c>
    </row>
    <row r="20" spans="1:7" ht="12.75">
      <c r="A20" s="149" t="s">
        <v>422</v>
      </c>
      <c r="B20" s="150">
        <v>523</v>
      </c>
      <c r="C20" s="151">
        <f t="shared" si="1"/>
        <v>4.915413533834586</v>
      </c>
      <c r="D20" s="152"/>
      <c r="E20" s="152" t="s">
        <v>423</v>
      </c>
      <c r="F20" s="150">
        <v>3949</v>
      </c>
      <c r="G20" s="153">
        <f t="shared" si="2"/>
        <v>37.11466165413534</v>
      </c>
    </row>
    <row r="21" spans="1:7" ht="12.75">
      <c r="A21" s="149" t="s">
        <v>424</v>
      </c>
      <c r="B21" s="150">
        <v>408</v>
      </c>
      <c r="C21" s="151">
        <f t="shared" si="1"/>
        <v>3.8345864661654137</v>
      </c>
      <c r="D21" s="152"/>
      <c r="E21" s="152" t="s">
        <v>425</v>
      </c>
      <c r="F21" s="150">
        <v>2283</v>
      </c>
      <c r="G21" s="153">
        <f t="shared" si="2"/>
        <v>21.456766917293233</v>
      </c>
    </row>
    <row r="22" spans="1:7" ht="12.75">
      <c r="A22" s="149" t="s">
        <v>426</v>
      </c>
      <c r="B22" s="150">
        <v>734</v>
      </c>
      <c r="C22" s="151">
        <f t="shared" si="1"/>
        <v>6.898496240601504</v>
      </c>
      <c r="D22" s="152"/>
      <c r="E22" s="152" t="s">
        <v>427</v>
      </c>
      <c r="F22" s="150">
        <v>3389</v>
      </c>
      <c r="G22" s="153">
        <f t="shared" si="2"/>
        <v>31.851503759398497</v>
      </c>
    </row>
    <row r="23" spans="1:7" ht="12.75">
      <c r="A23" s="149" t="s">
        <v>428</v>
      </c>
      <c r="B23" s="150">
        <v>545</v>
      </c>
      <c r="C23" s="151">
        <f t="shared" si="1"/>
        <v>5.12218045112782</v>
      </c>
      <c r="D23" s="152"/>
      <c r="E23" s="152" t="s">
        <v>429</v>
      </c>
      <c r="F23" s="150">
        <v>2399</v>
      </c>
      <c r="G23" s="153">
        <f t="shared" si="2"/>
        <v>22.546992481203006</v>
      </c>
    </row>
    <row r="24" spans="1:7" ht="12.75">
      <c r="A24" s="149" t="s">
        <v>430</v>
      </c>
      <c r="B24" s="150">
        <v>146</v>
      </c>
      <c r="C24" s="151">
        <f t="shared" si="1"/>
        <v>1.3721804511278195</v>
      </c>
      <c r="D24" s="152"/>
      <c r="E24" s="152" t="s">
        <v>431</v>
      </c>
      <c r="F24" s="150">
        <v>618</v>
      </c>
      <c r="G24" s="153">
        <f t="shared" si="2"/>
        <v>5.80827067669173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159</v>
      </c>
      <c r="G25" s="153">
        <f t="shared" si="2"/>
        <v>1.494360902255639</v>
      </c>
    </row>
    <row r="26" spans="1:7" ht="12.75">
      <c r="A26" s="149" t="s">
        <v>433</v>
      </c>
      <c r="B26" s="145">
        <v>37.2</v>
      </c>
      <c r="C26" s="155" t="s">
        <v>261</v>
      </c>
      <c r="D26" s="152"/>
      <c r="E26" s="156" t="s">
        <v>434</v>
      </c>
      <c r="F26" s="157">
        <v>392</v>
      </c>
      <c r="G26" s="153">
        <f t="shared" si="2"/>
        <v>3.6842105263157894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156</v>
      </c>
      <c r="G27" s="153">
        <f t="shared" si="2"/>
        <v>1.4661654135338347</v>
      </c>
    </row>
    <row r="28" spans="1:7" ht="12.75">
      <c r="A28" s="149" t="s">
        <v>262</v>
      </c>
      <c r="B28" s="150">
        <v>8061</v>
      </c>
      <c r="C28" s="151">
        <f aca="true" t="shared" si="3" ref="C28:C35">B28*100/B$7</f>
        <v>75.76127819548873</v>
      </c>
      <c r="D28" s="152"/>
      <c r="E28" s="152" t="s">
        <v>436</v>
      </c>
      <c r="F28" s="150">
        <v>9</v>
      </c>
      <c r="G28" s="153">
        <f t="shared" si="2"/>
        <v>0.08458646616541353</v>
      </c>
    </row>
    <row r="29" spans="1:7" ht="12.75">
      <c r="A29" s="149" t="s">
        <v>0</v>
      </c>
      <c r="B29" s="150">
        <v>3809</v>
      </c>
      <c r="C29" s="151">
        <f t="shared" si="3"/>
        <v>35.79887218045113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4252</v>
      </c>
      <c r="C30" s="151">
        <f t="shared" si="3"/>
        <v>39.962406015037594</v>
      </c>
      <c r="D30" s="152"/>
      <c r="E30" s="152" t="s">
        <v>3</v>
      </c>
      <c r="F30" s="150">
        <v>9</v>
      </c>
      <c r="G30" s="153">
        <f t="shared" si="2"/>
        <v>0.08458646616541353</v>
      </c>
    </row>
    <row r="31" spans="1:7" ht="12.75">
      <c r="A31" s="149" t="s">
        <v>4</v>
      </c>
      <c r="B31" s="150">
        <v>7754</v>
      </c>
      <c r="C31" s="151">
        <f t="shared" si="3"/>
        <v>72.87593984962406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1670</v>
      </c>
      <c r="C32" s="151">
        <f t="shared" si="3"/>
        <v>15.69548872180451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1425</v>
      </c>
      <c r="C33" s="151">
        <f t="shared" si="3"/>
        <v>13.392857142857142</v>
      </c>
      <c r="D33" s="152"/>
      <c r="E33" s="143" t="s">
        <v>8</v>
      </c>
      <c r="F33" s="141">
        <v>3949</v>
      </c>
      <c r="G33" s="148">
        <v>100</v>
      </c>
    </row>
    <row r="34" spans="1:7" ht="12.75">
      <c r="A34" s="149" t="s">
        <v>0</v>
      </c>
      <c r="B34" s="150">
        <v>554</v>
      </c>
      <c r="C34" s="151">
        <f t="shared" si="3"/>
        <v>5.206766917293233</v>
      </c>
      <c r="D34" s="152"/>
      <c r="E34" s="152" t="s">
        <v>9</v>
      </c>
      <c r="F34" s="150">
        <v>2805</v>
      </c>
      <c r="G34" s="153">
        <f aca="true" t="shared" si="4" ref="G34:G42">F34*100/F$33</f>
        <v>71.03064066852367</v>
      </c>
    </row>
    <row r="35" spans="1:7" ht="12.75">
      <c r="A35" s="149" t="s">
        <v>2</v>
      </c>
      <c r="B35" s="150">
        <v>871</v>
      </c>
      <c r="C35" s="151">
        <f t="shared" si="3"/>
        <v>8.186090225563909</v>
      </c>
      <c r="D35" s="152"/>
      <c r="E35" s="152" t="s">
        <v>10</v>
      </c>
      <c r="F35" s="150">
        <v>1329</v>
      </c>
      <c r="G35" s="153">
        <f t="shared" si="4"/>
        <v>33.65408964294758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2283</v>
      </c>
      <c r="G36" s="153">
        <f t="shared" si="4"/>
        <v>57.81210433021018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1120</v>
      </c>
      <c r="G37" s="153">
        <f t="shared" si="4"/>
        <v>28.361610534312483</v>
      </c>
    </row>
    <row r="38" spans="1:7" ht="12.75">
      <c r="A38" s="162" t="s">
        <v>13</v>
      </c>
      <c r="B38" s="150">
        <v>10535</v>
      </c>
      <c r="C38" s="151">
        <f aca="true" t="shared" si="5" ref="C38:C56">B38*100/B$7</f>
        <v>99.01315789473684</v>
      </c>
      <c r="D38" s="152"/>
      <c r="E38" s="152" t="s">
        <v>14</v>
      </c>
      <c r="F38" s="150">
        <v>399</v>
      </c>
      <c r="G38" s="153">
        <f t="shared" si="4"/>
        <v>10.103823752848822</v>
      </c>
    </row>
    <row r="39" spans="1:7" ht="12.75">
      <c r="A39" s="149" t="s">
        <v>15</v>
      </c>
      <c r="B39" s="150">
        <v>9896</v>
      </c>
      <c r="C39" s="151">
        <f t="shared" si="5"/>
        <v>93.00751879699249</v>
      </c>
      <c r="D39" s="152"/>
      <c r="E39" s="152" t="s">
        <v>10</v>
      </c>
      <c r="F39" s="150">
        <v>163</v>
      </c>
      <c r="G39" s="153">
        <f t="shared" si="4"/>
        <v>4.127627247404406</v>
      </c>
    </row>
    <row r="40" spans="1:7" ht="12.75">
      <c r="A40" s="149" t="s">
        <v>16</v>
      </c>
      <c r="B40" s="150">
        <v>129</v>
      </c>
      <c r="C40" s="151">
        <f t="shared" si="5"/>
        <v>1.212406015037594</v>
      </c>
      <c r="D40" s="152"/>
      <c r="E40" s="152" t="s">
        <v>17</v>
      </c>
      <c r="F40" s="150">
        <v>1144</v>
      </c>
      <c r="G40" s="153">
        <f t="shared" si="4"/>
        <v>28.969359331476323</v>
      </c>
    </row>
    <row r="41" spans="1:7" ht="12.75">
      <c r="A41" s="149" t="s">
        <v>18</v>
      </c>
      <c r="B41" s="150">
        <v>20</v>
      </c>
      <c r="C41" s="151">
        <f t="shared" si="5"/>
        <v>0.18796992481203006</v>
      </c>
      <c r="D41" s="152"/>
      <c r="E41" s="152" t="s">
        <v>19</v>
      </c>
      <c r="F41" s="150">
        <v>939</v>
      </c>
      <c r="G41" s="153">
        <f t="shared" si="4"/>
        <v>23.778171689035197</v>
      </c>
    </row>
    <row r="42" spans="1:7" ht="12.75">
      <c r="A42" s="149" t="s">
        <v>20</v>
      </c>
      <c r="B42" s="150">
        <v>322</v>
      </c>
      <c r="C42" s="151">
        <f t="shared" si="5"/>
        <v>3.026315789473684</v>
      </c>
      <c r="D42" s="152"/>
      <c r="E42" s="152" t="s">
        <v>21</v>
      </c>
      <c r="F42" s="150">
        <v>427</v>
      </c>
      <c r="G42" s="153">
        <f t="shared" si="4"/>
        <v>10.812864016206635</v>
      </c>
    </row>
    <row r="43" spans="1:7" ht="12.75">
      <c r="A43" s="149" t="s">
        <v>22</v>
      </c>
      <c r="B43" s="150">
        <v>61</v>
      </c>
      <c r="C43" s="151">
        <f t="shared" si="5"/>
        <v>0.5733082706766918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50</v>
      </c>
      <c r="C44" s="151">
        <f t="shared" si="5"/>
        <v>0.4699248120300752</v>
      </c>
      <c r="D44" s="152"/>
      <c r="E44" s="152" t="s">
        <v>24</v>
      </c>
      <c r="F44" s="159">
        <v>1424</v>
      </c>
      <c r="G44" s="163">
        <f>F44*100/F33</f>
        <v>36.05976196505444</v>
      </c>
    </row>
    <row r="45" spans="1:7" ht="12.75">
      <c r="A45" s="149" t="s">
        <v>25</v>
      </c>
      <c r="B45" s="150">
        <v>143</v>
      </c>
      <c r="C45" s="151">
        <f t="shared" si="5"/>
        <v>1.343984962406015</v>
      </c>
      <c r="D45" s="152"/>
      <c r="E45" s="152" t="s">
        <v>26</v>
      </c>
      <c r="F45" s="159">
        <v>1081</v>
      </c>
      <c r="G45" s="163">
        <f>F45*100/F33</f>
        <v>27.374018738921247</v>
      </c>
    </row>
    <row r="46" spans="1:7" ht="12.75">
      <c r="A46" s="149" t="s">
        <v>27</v>
      </c>
      <c r="B46" s="150">
        <v>7</v>
      </c>
      <c r="C46" s="151">
        <f t="shared" si="5"/>
        <v>0.06578947368421052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25</v>
      </c>
      <c r="C47" s="151">
        <f t="shared" si="5"/>
        <v>0.2349624060150376</v>
      </c>
      <c r="D47" s="152"/>
      <c r="E47" s="152" t="s">
        <v>29</v>
      </c>
      <c r="F47" s="164">
        <v>2.69</v>
      </c>
      <c r="G47" s="165" t="s">
        <v>261</v>
      </c>
    </row>
    <row r="48" spans="1:7" ht="12.75">
      <c r="A48" s="149" t="s">
        <v>30</v>
      </c>
      <c r="B48" s="150">
        <v>22</v>
      </c>
      <c r="C48" s="151">
        <f t="shared" si="5"/>
        <v>0.20676691729323307</v>
      </c>
      <c r="D48" s="152"/>
      <c r="E48" s="152" t="s">
        <v>31</v>
      </c>
      <c r="F48" s="145">
        <v>3.24</v>
      </c>
      <c r="G48" s="165" t="s">
        <v>261</v>
      </c>
    </row>
    <row r="49" spans="1:7" ht="14.25">
      <c r="A49" s="149" t="s">
        <v>32</v>
      </c>
      <c r="B49" s="150">
        <v>14</v>
      </c>
      <c r="C49" s="151">
        <f t="shared" si="5"/>
        <v>0.13157894736842105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0.009398496240601503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4024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0.009398496240601503</v>
      </c>
      <c r="D52" s="152"/>
      <c r="E52" s="152" t="s">
        <v>38</v>
      </c>
      <c r="F52" s="150">
        <v>3949</v>
      </c>
      <c r="G52" s="153">
        <f>F52*100/F$51</f>
        <v>98.1361829025845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75</v>
      </c>
      <c r="G53" s="153">
        <f>F53*100/F$51</f>
        <v>1.863817097415507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0.1988071570576541</v>
      </c>
    </row>
    <row r="55" spans="1:7" ht="12.75">
      <c r="A55" s="149" t="s">
        <v>43</v>
      </c>
      <c r="B55" s="150">
        <v>167</v>
      </c>
      <c r="C55" s="151">
        <f t="shared" si="5"/>
        <v>1.5695488721804511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105</v>
      </c>
      <c r="C56" s="151">
        <f t="shared" si="5"/>
        <v>0.9868421052631579</v>
      </c>
      <c r="D56" s="152"/>
      <c r="E56" s="152" t="s">
        <v>45</v>
      </c>
      <c r="F56" s="166">
        <v>0.5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9994</v>
      </c>
      <c r="C60" s="167">
        <f>B60*100/B7</f>
        <v>93.92857142857143</v>
      </c>
      <c r="D60" s="152"/>
      <c r="E60" s="143" t="s">
        <v>51</v>
      </c>
      <c r="F60" s="141">
        <v>3949</v>
      </c>
      <c r="G60" s="148">
        <v>100</v>
      </c>
    </row>
    <row r="61" spans="1:7" ht="12.75">
      <c r="A61" s="149" t="s">
        <v>52</v>
      </c>
      <c r="B61" s="159">
        <v>146</v>
      </c>
      <c r="C61" s="167">
        <f>B61*100/B7</f>
        <v>1.3721804511278195</v>
      </c>
      <c r="D61" s="152"/>
      <c r="E61" s="152" t="s">
        <v>53</v>
      </c>
      <c r="F61" s="150">
        <v>3046</v>
      </c>
      <c r="G61" s="153">
        <f>F61*100/F$60</f>
        <v>77.13345150671056</v>
      </c>
    </row>
    <row r="62" spans="1:7" ht="12.75">
      <c r="A62" s="149" t="s">
        <v>54</v>
      </c>
      <c r="B62" s="159">
        <v>28</v>
      </c>
      <c r="C62" s="167">
        <f>B62*100/B7</f>
        <v>0.2631578947368421</v>
      </c>
      <c r="D62" s="152"/>
      <c r="E62" s="152" t="s">
        <v>55</v>
      </c>
      <c r="F62" s="150">
        <v>903</v>
      </c>
      <c r="G62" s="153">
        <f>F62*100/F$60</f>
        <v>22.86654849328944</v>
      </c>
    </row>
    <row r="63" spans="1:7" ht="12.75">
      <c r="A63" s="149" t="s">
        <v>56</v>
      </c>
      <c r="B63" s="159">
        <v>356</v>
      </c>
      <c r="C63" s="167">
        <f>B63*100/B7</f>
        <v>3.345864661654135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0.018796992481203006</v>
      </c>
      <c r="D64" s="152"/>
      <c r="E64" s="152" t="s">
        <v>58</v>
      </c>
      <c r="F64" s="164">
        <v>2.85</v>
      </c>
      <c r="G64" s="165" t="s">
        <v>261</v>
      </c>
    </row>
    <row r="65" spans="1:7" ht="13.5" thickBot="1">
      <c r="A65" s="170" t="s">
        <v>59</v>
      </c>
      <c r="B65" s="171">
        <v>220</v>
      </c>
      <c r="C65" s="172">
        <f>B65*100/B7</f>
        <v>2.0676691729323307</v>
      </c>
      <c r="D65" s="173"/>
      <c r="E65" s="173" t="s">
        <v>60</v>
      </c>
      <c r="F65" s="174">
        <v>2.16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10640</v>
      </c>
      <c r="G9" s="33">
        <f>(F9/$F$9)*100</f>
        <v>100</v>
      </c>
    </row>
    <row r="10" spans="1:7" ht="12.75">
      <c r="A10" s="29" t="s">
        <v>269</v>
      </c>
      <c r="B10" s="93">
        <v>2566</v>
      </c>
      <c r="C10" s="33">
        <f aca="true" t="shared" si="0" ref="C10:C15">(B10/$B$10)*100</f>
        <v>100</v>
      </c>
      <c r="E10" s="34" t="s">
        <v>270</v>
      </c>
      <c r="F10" s="97">
        <v>9542</v>
      </c>
      <c r="G10" s="84">
        <f aca="true" t="shared" si="1" ref="G10:G16">(F10/$F$9)*100</f>
        <v>89.68045112781955</v>
      </c>
    </row>
    <row r="11" spans="1:8" ht="12.75">
      <c r="A11" s="36" t="s">
        <v>271</v>
      </c>
      <c r="B11" s="98">
        <v>254</v>
      </c>
      <c r="C11" s="35">
        <f t="shared" si="0"/>
        <v>9.89867498051442</v>
      </c>
      <c r="E11" s="34" t="s">
        <v>272</v>
      </c>
      <c r="F11" s="97">
        <v>9443</v>
      </c>
      <c r="G11" s="84">
        <f t="shared" si="1"/>
        <v>88.75</v>
      </c>
      <c r="H11" s="15" t="s">
        <v>250</v>
      </c>
    </row>
    <row r="12" spans="1:8" ht="12.75">
      <c r="A12" s="36" t="s">
        <v>273</v>
      </c>
      <c r="B12" s="98">
        <v>121</v>
      </c>
      <c r="C12" s="35">
        <f t="shared" si="0"/>
        <v>4.715510522213561</v>
      </c>
      <c r="E12" s="34" t="s">
        <v>274</v>
      </c>
      <c r="F12" s="97">
        <v>7478</v>
      </c>
      <c r="G12" s="84">
        <f t="shared" si="1"/>
        <v>70.28195488721805</v>
      </c>
      <c r="H12" s="15" t="s">
        <v>250</v>
      </c>
    </row>
    <row r="13" spans="1:7" ht="12.75">
      <c r="A13" s="36" t="s">
        <v>275</v>
      </c>
      <c r="B13" s="98">
        <v>1295</v>
      </c>
      <c r="C13" s="35">
        <f t="shared" si="0"/>
        <v>50.467653936087295</v>
      </c>
      <c r="E13" s="34" t="s">
        <v>276</v>
      </c>
      <c r="F13" s="97">
        <v>1965</v>
      </c>
      <c r="G13" s="84">
        <f t="shared" si="1"/>
        <v>18.468045112781954</v>
      </c>
    </row>
    <row r="14" spans="1:7" ht="12.75">
      <c r="A14" s="36" t="s">
        <v>277</v>
      </c>
      <c r="B14" s="98">
        <v>439</v>
      </c>
      <c r="C14" s="35">
        <f t="shared" si="0"/>
        <v>17.10833982852689</v>
      </c>
      <c r="E14" s="34" t="s">
        <v>166</v>
      </c>
      <c r="F14" s="97">
        <v>99</v>
      </c>
      <c r="G14" s="84">
        <f t="shared" si="1"/>
        <v>0.9304511278195489</v>
      </c>
    </row>
    <row r="15" spans="1:7" ht="12.75">
      <c r="A15" s="36" t="s">
        <v>324</v>
      </c>
      <c r="B15" s="97">
        <v>457</v>
      </c>
      <c r="C15" s="35">
        <f t="shared" si="0"/>
        <v>17.809820732657833</v>
      </c>
      <c r="E15" s="34" t="s">
        <v>278</v>
      </c>
      <c r="F15" s="97">
        <v>1098</v>
      </c>
      <c r="G15" s="84">
        <f t="shared" si="1"/>
        <v>10.319548872180452</v>
      </c>
    </row>
    <row r="16" spans="1:7" ht="12.75">
      <c r="A16" s="36"/>
      <c r="B16" s="93" t="s">
        <v>250</v>
      </c>
      <c r="C16" s="10"/>
      <c r="E16" s="34" t="s">
        <v>279</v>
      </c>
      <c r="F16" s="98">
        <v>319</v>
      </c>
      <c r="G16" s="84">
        <f t="shared" si="1"/>
        <v>2.9981203007518795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654</v>
      </c>
      <c r="G17" s="84">
        <f>(F17/$F$9)*100</f>
        <v>6.146616541353383</v>
      </c>
    </row>
    <row r="18" spans="1:7" ht="12.75">
      <c r="A18" s="29" t="s">
        <v>282</v>
      </c>
      <c r="B18" s="93">
        <v>7297</v>
      </c>
      <c r="C18" s="33">
        <f>(B18/$B$18)*100</f>
        <v>100</v>
      </c>
      <c r="E18" s="34" t="s">
        <v>283</v>
      </c>
      <c r="F18" s="97">
        <v>444</v>
      </c>
      <c r="G18" s="84">
        <f>(F18/$F$9)*100</f>
        <v>4.172932330827068</v>
      </c>
    </row>
    <row r="19" spans="1:7" ht="12.75">
      <c r="A19" s="36" t="s">
        <v>284</v>
      </c>
      <c r="B19" s="97">
        <v>364</v>
      </c>
      <c r="C19" s="84">
        <f aca="true" t="shared" si="2" ref="C19:C25">(B19/$B$18)*100</f>
        <v>4.988351377278334</v>
      </c>
      <c r="E19" s="34"/>
      <c r="F19" s="97" t="s">
        <v>250</v>
      </c>
      <c r="G19" s="84"/>
    </row>
    <row r="20" spans="1:7" ht="12.75">
      <c r="A20" s="36" t="s">
        <v>285</v>
      </c>
      <c r="B20" s="97">
        <v>454</v>
      </c>
      <c r="C20" s="84">
        <f t="shared" si="2"/>
        <v>6.221734959572427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2430</v>
      </c>
      <c r="C21" s="84">
        <f t="shared" si="2"/>
        <v>33.30135672194052</v>
      </c>
      <c r="E21" s="38" t="s">
        <v>167</v>
      </c>
      <c r="F21" s="80">
        <v>1098</v>
      </c>
      <c r="G21" s="33">
        <f>(F21/$F$21)*100</f>
        <v>100</v>
      </c>
    </row>
    <row r="22" spans="1:7" ht="12.75">
      <c r="A22" s="36" t="s">
        <v>302</v>
      </c>
      <c r="B22" s="97">
        <v>1611</v>
      </c>
      <c r="C22" s="84">
        <f t="shared" si="2"/>
        <v>22.077566123064273</v>
      </c>
      <c r="E22" s="34" t="s">
        <v>303</v>
      </c>
      <c r="F22" s="97">
        <v>356</v>
      </c>
      <c r="G22" s="84">
        <f aca="true" t="shared" si="3" ref="G22:G27">(F22/$F$21)*100</f>
        <v>32.42258652094718</v>
      </c>
    </row>
    <row r="23" spans="1:7" ht="12.75">
      <c r="A23" s="36" t="s">
        <v>304</v>
      </c>
      <c r="B23" s="97">
        <v>368</v>
      </c>
      <c r="C23" s="84">
        <f t="shared" si="2"/>
        <v>5.043168425380293</v>
      </c>
      <c r="E23" s="34" t="s">
        <v>305</v>
      </c>
      <c r="F23" s="97">
        <v>316</v>
      </c>
      <c r="G23" s="84">
        <f t="shared" si="3"/>
        <v>28.77959927140255</v>
      </c>
    </row>
    <row r="24" spans="1:7" ht="12.75">
      <c r="A24" s="36" t="s">
        <v>306</v>
      </c>
      <c r="B24" s="97">
        <v>1493</v>
      </c>
      <c r="C24" s="84">
        <f t="shared" si="2"/>
        <v>20.460463204056463</v>
      </c>
      <c r="E24" s="34" t="s">
        <v>307</v>
      </c>
      <c r="F24" s="97">
        <v>8</v>
      </c>
      <c r="G24" s="84">
        <f t="shared" si="3"/>
        <v>0.7285974499089253</v>
      </c>
    </row>
    <row r="25" spans="1:7" ht="12.75">
      <c r="A25" s="36" t="s">
        <v>308</v>
      </c>
      <c r="B25" s="97">
        <v>577</v>
      </c>
      <c r="C25" s="84">
        <f t="shared" si="2"/>
        <v>7.907359188707688</v>
      </c>
      <c r="E25" s="34" t="s">
        <v>309</v>
      </c>
      <c r="F25" s="97">
        <v>9</v>
      </c>
      <c r="G25" s="84">
        <f t="shared" si="3"/>
        <v>0.819672131147541</v>
      </c>
    </row>
    <row r="26" spans="1:7" ht="12.75">
      <c r="A26" s="36"/>
      <c r="B26" s="93" t="s">
        <v>250</v>
      </c>
      <c r="C26" s="35"/>
      <c r="E26" s="34" t="s">
        <v>310</v>
      </c>
      <c r="F26" s="97">
        <v>386</v>
      </c>
      <c r="G26" s="84">
        <f t="shared" si="3"/>
        <v>35.154826958105645</v>
      </c>
    </row>
    <row r="27" spans="1:7" ht="12.75">
      <c r="A27" s="36" t="s">
        <v>311</v>
      </c>
      <c r="B27" s="108">
        <v>88.8</v>
      </c>
      <c r="C27" s="37" t="s">
        <v>261</v>
      </c>
      <c r="E27" s="34" t="s">
        <v>312</v>
      </c>
      <c r="F27" s="97">
        <v>23</v>
      </c>
      <c r="G27" s="84">
        <f t="shared" si="3"/>
        <v>2.0947176684881605</v>
      </c>
    </row>
    <row r="28" spans="1:7" ht="12.75">
      <c r="A28" s="36" t="s">
        <v>313</v>
      </c>
      <c r="B28" s="108">
        <v>28.4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9896</v>
      </c>
      <c r="G30" s="33">
        <f>(F30/$F$30)*100</f>
        <v>100</v>
      </c>
      <c r="J30" s="39"/>
    </row>
    <row r="31" spans="1:10" ht="12.75">
      <c r="A31" s="95" t="s">
        <v>296</v>
      </c>
      <c r="B31" s="93">
        <v>8415</v>
      </c>
      <c r="C31" s="33">
        <f>(B31/$B$31)*100</f>
        <v>100</v>
      </c>
      <c r="E31" s="34" t="s">
        <v>317</v>
      </c>
      <c r="F31" s="97">
        <v>8432</v>
      </c>
      <c r="G31" s="101">
        <f>(F31/$F$30)*100</f>
        <v>85.20614389652384</v>
      </c>
      <c r="J31" s="39"/>
    </row>
    <row r="32" spans="1:10" ht="12.75">
      <c r="A32" s="36" t="s">
        <v>318</v>
      </c>
      <c r="B32" s="97">
        <v>2080</v>
      </c>
      <c r="C32" s="10">
        <f>(B32/$B$31)*100</f>
        <v>24.717765894236482</v>
      </c>
      <c r="E32" s="34" t="s">
        <v>319</v>
      </c>
      <c r="F32" s="97">
        <v>1464</v>
      </c>
      <c r="G32" s="101">
        <f aca="true" t="shared" si="4" ref="G32:G39">(F32/$F$30)*100</f>
        <v>14.793856103476152</v>
      </c>
      <c r="J32" s="39"/>
    </row>
    <row r="33" spans="1:10" ht="12.75">
      <c r="A33" s="36" t="s">
        <v>320</v>
      </c>
      <c r="B33" s="97">
        <v>4781</v>
      </c>
      <c r="C33" s="10">
        <f aca="true" t="shared" si="5" ref="C33:C38">(B33/$B$31)*100</f>
        <v>56.815210932857994</v>
      </c>
      <c r="E33" s="34" t="s">
        <v>321</v>
      </c>
      <c r="F33" s="97">
        <v>507</v>
      </c>
      <c r="G33" s="101">
        <f t="shared" si="4"/>
        <v>5.123282134195635</v>
      </c>
      <c r="J33" s="39"/>
    </row>
    <row r="34" spans="1:7" ht="12.75">
      <c r="A34" s="36" t="s">
        <v>322</v>
      </c>
      <c r="B34" s="97">
        <v>98</v>
      </c>
      <c r="C34" s="10">
        <f t="shared" si="5"/>
        <v>1.1645870469399882</v>
      </c>
      <c r="E34" s="34" t="s">
        <v>323</v>
      </c>
      <c r="F34" s="97">
        <v>519</v>
      </c>
      <c r="G34" s="101">
        <f t="shared" si="4"/>
        <v>5.244543249797898</v>
      </c>
    </row>
    <row r="35" spans="1:7" ht="12.75">
      <c r="A35" s="36" t="s">
        <v>325</v>
      </c>
      <c r="B35" s="97">
        <v>698</v>
      </c>
      <c r="C35" s="10">
        <f t="shared" si="5"/>
        <v>8.294711824123588</v>
      </c>
      <c r="E35" s="34" t="s">
        <v>321</v>
      </c>
      <c r="F35" s="97">
        <v>260</v>
      </c>
      <c r="G35" s="101">
        <f t="shared" si="4"/>
        <v>2.6273241713823765</v>
      </c>
    </row>
    <row r="36" spans="1:7" ht="12.75">
      <c r="A36" s="36" t="s">
        <v>297</v>
      </c>
      <c r="B36" s="97">
        <v>584</v>
      </c>
      <c r="C36" s="10">
        <f t="shared" si="5"/>
        <v>6.9399881164587045</v>
      </c>
      <c r="E36" s="34" t="s">
        <v>327</v>
      </c>
      <c r="F36" s="97">
        <v>598</v>
      </c>
      <c r="G36" s="101">
        <f t="shared" si="4"/>
        <v>6.042845594179466</v>
      </c>
    </row>
    <row r="37" spans="1:7" ht="12.75">
      <c r="A37" s="36" t="s">
        <v>326</v>
      </c>
      <c r="B37" s="97">
        <v>758</v>
      </c>
      <c r="C37" s="10">
        <f t="shared" si="5"/>
        <v>9.007724301841948</v>
      </c>
      <c r="E37" s="34" t="s">
        <v>321</v>
      </c>
      <c r="F37" s="97">
        <v>141</v>
      </c>
      <c r="G37" s="101">
        <f t="shared" si="4"/>
        <v>1.4248181083265965</v>
      </c>
    </row>
    <row r="38" spans="1:7" ht="12.75">
      <c r="A38" s="36" t="s">
        <v>297</v>
      </c>
      <c r="B38" s="97">
        <v>437</v>
      </c>
      <c r="C38" s="10">
        <f t="shared" si="5"/>
        <v>5.193107546048722</v>
      </c>
      <c r="E38" s="34" t="s">
        <v>259</v>
      </c>
      <c r="F38" s="97">
        <v>255</v>
      </c>
      <c r="G38" s="101">
        <f t="shared" si="4"/>
        <v>2.5767987065481</v>
      </c>
    </row>
    <row r="39" spans="1:7" ht="12.75">
      <c r="A39" s="36"/>
      <c r="B39" s="97" t="s">
        <v>250</v>
      </c>
      <c r="C39" s="10"/>
      <c r="E39" s="34" t="s">
        <v>321</v>
      </c>
      <c r="F39" s="97">
        <v>80</v>
      </c>
      <c r="G39" s="101">
        <f t="shared" si="4"/>
        <v>0.8084074373484237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159</v>
      </c>
      <c r="C42" s="33">
        <f>(B42/$B$42)*100</f>
        <v>100</v>
      </c>
      <c r="E42" s="31" t="s">
        <v>268</v>
      </c>
      <c r="F42" s="80">
        <v>10640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3.1446540880503147</v>
      </c>
      <c r="E43" s="60" t="s">
        <v>168</v>
      </c>
      <c r="F43" s="106">
        <v>14207</v>
      </c>
      <c r="G43" s="107">
        <f aca="true" t="shared" si="6" ref="G43:G71">(F43/$F$42)*100</f>
        <v>133.52443609022558</v>
      </c>
    </row>
    <row r="44" spans="1:7" ht="12.75">
      <c r="A44" s="36"/>
      <c r="B44" s="93" t="s">
        <v>250</v>
      </c>
      <c r="C44" s="10"/>
      <c r="E44" s="1" t="s">
        <v>329</v>
      </c>
      <c r="F44" s="97">
        <v>138</v>
      </c>
      <c r="G44" s="101">
        <f t="shared" si="6"/>
        <v>1.2969924812030076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118</v>
      </c>
      <c r="G45" s="101">
        <f t="shared" si="6"/>
        <v>1.1090225563909775</v>
      </c>
    </row>
    <row r="46" spans="1:7" ht="12.75">
      <c r="A46" s="29" t="s">
        <v>331</v>
      </c>
      <c r="B46" s="93">
        <v>8039</v>
      </c>
      <c r="C46" s="33">
        <f>(B46/$B$46)*100</f>
        <v>100</v>
      </c>
      <c r="E46" s="1" t="s">
        <v>332</v>
      </c>
      <c r="F46" s="97">
        <v>46</v>
      </c>
      <c r="G46" s="101">
        <f t="shared" si="6"/>
        <v>0.4323308270676692</v>
      </c>
    </row>
    <row r="47" spans="1:7" ht="12.75">
      <c r="A47" s="36" t="s">
        <v>333</v>
      </c>
      <c r="B47" s="97">
        <v>1019</v>
      </c>
      <c r="C47" s="10">
        <f>(B47/$B$46)*100</f>
        <v>12.675705933573827</v>
      </c>
      <c r="E47" s="1" t="s">
        <v>334</v>
      </c>
      <c r="F47" s="97">
        <v>792</v>
      </c>
      <c r="G47" s="101">
        <f t="shared" si="6"/>
        <v>7.443609022556391</v>
      </c>
    </row>
    <row r="48" spans="1:7" ht="12.75">
      <c r="A48" s="36"/>
      <c r="B48" s="93" t="s">
        <v>250</v>
      </c>
      <c r="C48" s="10"/>
      <c r="E48" s="1" t="s">
        <v>335</v>
      </c>
      <c r="F48" s="97">
        <v>901</v>
      </c>
      <c r="G48" s="101">
        <f t="shared" si="6"/>
        <v>8.468045112781954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246</v>
      </c>
      <c r="G49" s="101">
        <f t="shared" si="6"/>
        <v>2.31203007518797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40</v>
      </c>
      <c r="G50" s="101">
        <f t="shared" si="6"/>
        <v>0.37593984962406013</v>
      </c>
    </row>
    <row r="51" spans="1:7" ht="12.75">
      <c r="A51" s="5" t="s">
        <v>338</v>
      </c>
      <c r="B51" s="93">
        <v>2067</v>
      </c>
      <c r="C51" s="33">
        <f>(B51/$B$51)*100</f>
        <v>100</v>
      </c>
      <c r="E51" s="1" t="s">
        <v>339</v>
      </c>
      <c r="F51" s="97">
        <v>2189</v>
      </c>
      <c r="G51" s="101">
        <f t="shared" si="6"/>
        <v>20.57330827067669</v>
      </c>
    </row>
    <row r="52" spans="1:7" ht="12.75">
      <c r="A52" s="4" t="s">
        <v>340</v>
      </c>
      <c r="B52" s="98">
        <v>120</v>
      </c>
      <c r="C52" s="10">
        <f>(B52/$B$51)*100</f>
        <v>5.805515239477503</v>
      </c>
      <c r="E52" s="1" t="s">
        <v>341</v>
      </c>
      <c r="F52" s="97">
        <v>92</v>
      </c>
      <c r="G52" s="101">
        <f t="shared" si="6"/>
        <v>0.8646616541353384</v>
      </c>
    </row>
    <row r="53" spans="1:7" ht="12.75">
      <c r="A53" s="4"/>
      <c r="B53" s="93" t="s">
        <v>250</v>
      </c>
      <c r="C53" s="10"/>
      <c r="E53" s="1" t="s">
        <v>342</v>
      </c>
      <c r="F53" s="97">
        <v>208</v>
      </c>
      <c r="G53" s="101">
        <f t="shared" si="6"/>
        <v>1.954887218045113</v>
      </c>
    </row>
    <row r="54" spans="1:7" ht="14.25">
      <c r="A54" s="5" t="s">
        <v>343</v>
      </c>
      <c r="B54" s="93">
        <v>6429</v>
      </c>
      <c r="C54" s="33">
        <f>(B54/$B$54)*100</f>
        <v>100</v>
      </c>
      <c r="E54" s="1" t="s">
        <v>201</v>
      </c>
      <c r="F54" s="97">
        <v>2475</v>
      </c>
      <c r="G54" s="101">
        <f t="shared" si="6"/>
        <v>23.26127819548872</v>
      </c>
    </row>
    <row r="55" spans="1:7" ht="12.75">
      <c r="A55" s="4" t="s">
        <v>340</v>
      </c>
      <c r="B55" s="98">
        <v>749</v>
      </c>
      <c r="C55" s="10">
        <f>(B55/$B$54)*100</f>
        <v>11.650334422149635</v>
      </c>
      <c r="E55" s="1" t="s">
        <v>344</v>
      </c>
      <c r="F55" s="97">
        <v>2821</v>
      </c>
      <c r="G55" s="101">
        <f t="shared" si="6"/>
        <v>26.513157894736842</v>
      </c>
    </row>
    <row r="56" spans="1:7" ht="12.75">
      <c r="A56" s="4" t="s">
        <v>345</v>
      </c>
      <c r="B56" s="119">
        <v>57</v>
      </c>
      <c r="C56" s="37" t="s">
        <v>261</v>
      </c>
      <c r="E56" s="1" t="s">
        <v>346</v>
      </c>
      <c r="F56" s="97">
        <v>38</v>
      </c>
      <c r="G56" s="101">
        <f t="shared" si="6"/>
        <v>0.35714285714285715</v>
      </c>
    </row>
    <row r="57" spans="1:7" ht="12.75">
      <c r="A57" s="4" t="s">
        <v>347</v>
      </c>
      <c r="B57" s="98">
        <v>5680</v>
      </c>
      <c r="C57" s="10">
        <f>(B57/$B$54)*100</f>
        <v>88.34966557785037</v>
      </c>
      <c r="E57" s="1" t="s">
        <v>348</v>
      </c>
      <c r="F57" s="97">
        <v>54</v>
      </c>
      <c r="G57" s="101">
        <f t="shared" si="6"/>
        <v>0.5075187969924813</v>
      </c>
    </row>
    <row r="58" spans="1:7" ht="12.75">
      <c r="A58" s="4" t="s">
        <v>345</v>
      </c>
      <c r="B58" s="119">
        <v>83.9</v>
      </c>
      <c r="C58" s="37" t="s">
        <v>261</v>
      </c>
      <c r="E58" s="1" t="s">
        <v>349</v>
      </c>
      <c r="F58" s="97">
        <v>853</v>
      </c>
      <c r="G58" s="101">
        <f t="shared" si="6"/>
        <v>8.016917293233082</v>
      </c>
    </row>
    <row r="59" spans="1:7" ht="12.75">
      <c r="A59" s="4"/>
      <c r="B59" s="93" t="s">
        <v>250</v>
      </c>
      <c r="C59" s="10"/>
      <c r="E59" s="1" t="s">
        <v>350</v>
      </c>
      <c r="F59" s="97">
        <v>52</v>
      </c>
      <c r="G59" s="101">
        <f t="shared" si="6"/>
        <v>0.4887218045112782</v>
      </c>
    </row>
    <row r="60" spans="1:7" ht="12.75">
      <c r="A60" s="5" t="s">
        <v>351</v>
      </c>
      <c r="B60" s="93">
        <v>1400</v>
      </c>
      <c r="C60" s="33">
        <f>(B60/$B$60)*100</f>
        <v>100</v>
      </c>
      <c r="E60" s="1" t="s">
        <v>352</v>
      </c>
      <c r="F60" s="97">
        <v>327</v>
      </c>
      <c r="G60" s="101">
        <f t="shared" si="6"/>
        <v>3.0733082706766917</v>
      </c>
    </row>
    <row r="61" spans="1:7" ht="12.75">
      <c r="A61" s="4" t="s">
        <v>340</v>
      </c>
      <c r="B61" s="97">
        <v>546</v>
      </c>
      <c r="C61" s="10">
        <f>(B61/$B$60)*100</f>
        <v>39</v>
      </c>
      <c r="E61" s="1" t="s">
        <v>353</v>
      </c>
      <c r="F61" s="97">
        <v>98</v>
      </c>
      <c r="G61" s="101">
        <f t="shared" si="6"/>
        <v>0.9210526315789472</v>
      </c>
    </row>
    <row r="62" spans="1:7" ht="12.75">
      <c r="A62" s="4"/>
      <c r="B62" s="93" t="s">
        <v>250</v>
      </c>
      <c r="C62" s="10"/>
      <c r="E62" s="1" t="s">
        <v>354</v>
      </c>
      <c r="F62" s="97">
        <v>168</v>
      </c>
      <c r="G62" s="101">
        <f t="shared" si="6"/>
        <v>1.5789473684210527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50</v>
      </c>
      <c r="G63" s="101">
        <f t="shared" si="6"/>
        <v>0.4699248120300752</v>
      </c>
    </row>
    <row r="64" spans="1:7" ht="12.75">
      <c r="A64" s="29" t="s">
        <v>357</v>
      </c>
      <c r="B64" s="93">
        <v>9896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6618</v>
      </c>
      <c r="C65" s="10">
        <f>(B65/$B$64)*100</f>
        <v>66.87550525464833</v>
      </c>
      <c r="E65" s="1" t="s">
        <v>359</v>
      </c>
      <c r="F65" s="97">
        <v>86</v>
      </c>
      <c r="G65" s="101">
        <f t="shared" si="6"/>
        <v>0.8082706766917294</v>
      </c>
    </row>
    <row r="66" spans="1:7" ht="12.75">
      <c r="A66" s="4" t="s">
        <v>257</v>
      </c>
      <c r="B66" s="97">
        <v>3165</v>
      </c>
      <c r="C66" s="10">
        <f aca="true" t="shared" si="7" ref="C66:C71">(B66/$B$64)*100</f>
        <v>31.98261924009701</v>
      </c>
      <c r="E66" s="1" t="s">
        <v>360</v>
      </c>
      <c r="F66" s="97">
        <v>102</v>
      </c>
      <c r="G66" s="101">
        <f t="shared" si="6"/>
        <v>0.9586466165413534</v>
      </c>
    </row>
    <row r="67" spans="1:7" ht="12.75">
      <c r="A67" s="4" t="s">
        <v>361</v>
      </c>
      <c r="B67" s="97">
        <v>1743</v>
      </c>
      <c r="C67" s="10">
        <f t="shared" si="7"/>
        <v>17.613177041228777</v>
      </c>
      <c r="E67" s="1" t="s">
        <v>362</v>
      </c>
      <c r="F67" s="97">
        <v>58</v>
      </c>
      <c r="G67" s="101">
        <f t="shared" si="6"/>
        <v>0.5451127819548872</v>
      </c>
    </row>
    <row r="68" spans="1:7" ht="12.75">
      <c r="A68" s="4" t="s">
        <v>363</v>
      </c>
      <c r="B68" s="97">
        <v>1422</v>
      </c>
      <c r="C68" s="10">
        <f t="shared" si="7"/>
        <v>14.36944219886823</v>
      </c>
      <c r="E68" s="1" t="s">
        <v>364</v>
      </c>
      <c r="F68" s="97">
        <v>306</v>
      </c>
      <c r="G68" s="101">
        <f t="shared" si="6"/>
        <v>2.8759398496240602</v>
      </c>
    </row>
    <row r="69" spans="1:7" ht="12.75">
      <c r="A69" s="4" t="s">
        <v>365</v>
      </c>
      <c r="B69" s="97">
        <v>999</v>
      </c>
      <c r="C69" s="10">
        <f t="shared" si="7"/>
        <v>10.094987873888439</v>
      </c>
      <c r="E69" s="1" t="s">
        <v>366</v>
      </c>
      <c r="F69" s="97">
        <v>24</v>
      </c>
      <c r="G69" s="101">
        <f t="shared" si="6"/>
        <v>0.2255639097744361</v>
      </c>
    </row>
    <row r="70" spans="1:7" ht="12.75">
      <c r="A70" s="4" t="s">
        <v>367</v>
      </c>
      <c r="B70" s="97">
        <v>423</v>
      </c>
      <c r="C70" s="10">
        <f t="shared" si="7"/>
        <v>4.27445432497979</v>
      </c>
      <c r="E70" s="1" t="s">
        <v>368</v>
      </c>
      <c r="F70" s="97">
        <v>6</v>
      </c>
      <c r="G70" s="101">
        <f t="shared" si="6"/>
        <v>0.056390977443609026</v>
      </c>
    </row>
    <row r="71" spans="1:7" ht="12.75">
      <c r="A71" s="7" t="s">
        <v>258</v>
      </c>
      <c r="B71" s="103">
        <v>113</v>
      </c>
      <c r="C71" s="40">
        <f t="shared" si="7"/>
        <v>1.1418755052546483</v>
      </c>
      <c r="D71" s="41"/>
      <c r="E71" s="9" t="s">
        <v>369</v>
      </c>
      <c r="F71" s="103">
        <v>1919</v>
      </c>
      <c r="G71" s="104">
        <f t="shared" si="6"/>
        <v>18.035714285714285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8267</v>
      </c>
      <c r="C9" s="81">
        <f>(B9/$B$9)*100</f>
        <v>100</v>
      </c>
      <c r="D9" s="65"/>
      <c r="E9" s="79" t="s">
        <v>381</v>
      </c>
      <c r="F9" s="80">
        <v>3923</v>
      </c>
      <c r="G9" s="81">
        <f>(F9/$F$9)*100</f>
        <v>100</v>
      </c>
    </row>
    <row r="10" spans="1:7" ht="12.75">
      <c r="A10" s="82" t="s">
        <v>382</v>
      </c>
      <c r="B10" s="97">
        <v>5932</v>
      </c>
      <c r="C10" s="105">
        <f>(B10/$B$9)*100</f>
        <v>71.75517116245312</v>
      </c>
      <c r="D10" s="65"/>
      <c r="E10" s="78" t="s">
        <v>383</v>
      </c>
      <c r="F10" s="97">
        <v>150</v>
      </c>
      <c r="G10" s="105">
        <f aca="true" t="shared" si="0" ref="G10:G19">(F10/$F$9)*100</f>
        <v>3.823604384399694</v>
      </c>
    </row>
    <row r="11" spans="1:7" ht="12.75">
      <c r="A11" s="82" t="s">
        <v>384</v>
      </c>
      <c r="B11" s="97">
        <v>5932</v>
      </c>
      <c r="C11" s="105">
        <f aca="true" t="shared" si="1" ref="C11:C16">(B11/$B$9)*100</f>
        <v>71.75517116245312</v>
      </c>
      <c r="D11" s="65"/>
      <c r="E11" s="78" t="s">
        <v>385</v>
      </c>
      <c r="F11" s="97">
        <v>154</v>
      </c>
      <c r="G11" s="105">
        <f t="shared" si="0"/>
        <v>3.925567167983686</v>
      </c>
    </row>
    <row r="12" spans="1:7" ht="12.75">
      <c r="A12" s="82" t="s">
        <v>386</v>
      </c>
      <c r="B12" s="97">
        <v>5696</v>
      </c>
      <c r="C12" s="105">
        <f>(B12/$B$9)*100</f>
        <v>68.90044756259827</v>
      </c>
      <c r="D12" s="65"/>
      <c r="E12" s="78" t="s">
        <v>387</v>
      </c>
      <c r="F12" s="97">
        <v>251</v>
      </c>
      <c r="G12" s="105">
        <f t="shared" si="0"/>
        <v>6.398164669895488</v>
      </c>
    </row>
    <row r="13" spans="1:7" ht="12.75">
      <c r="A13" s="82" t="s">
        <v>388</v>
      </c>
      <c r="B13" s="97">
        <v>236</v>
      </c>
      <c r="C13" s="105">
        <f>(B13/$B$9)*100</f>
        <v>2.854723599854845</v>
      </c>
      <c r="D13" s="65"/>
      <c r="E13" s="78" t="s">
        <v>389</v>
      </c>
      <c r="F13" s="97">
        <v>325</v>
      </c>
      <c r="G13" s="105">
        <f t="shared" si="0"/>
        <v>8.284476166199337</v>
      </c>
    </row>
    <row r="14" spans="1:7" ht="12.75">
      <c r="A14" s="82" t="s">
        <v>390</v>
      </c>
      <c r="B14" s="120">
        <v>4</v>
      </c>
      <c r="C14" s="112" t="s">
        <v>261</v>
      </c>
      <c r="D14" s="65"/>
      <c r="E14" s="78" t="s">
        <v>391</v>
      </c>
      <c r="F14" s="97">
        <v>469</v>
      </c>
      <c r="G14" s="105">
        <f t="shared" si="0"/>
        <v>11.955136375223043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949</v>
      </c>
      <c r="G15" s="105">
        <f t="shared" si="0"/>
        <v>24.190670405302065</v>
      </c>
    </row>
    <row r="16" spans="1:7" ht="12.75">
      <c r="A16" s="82" t="s">
        <v>67</v>
      </c>
      <c r="B16" s="97">
        <v>2335</v>
      </c>
      <c r="C16" s="105">
        <f t="shared" si="1"/>
        <v>28.24482883754687</v>
      </c>
      <c r="D16" s="65"/>
      <c r="E16" s="78" t="s">
        <v>68</v>
      </c>
      <c r="F16" s="97">
        <v>772</v>
      </c>
      <c r="G16" s="105">
        <f t="shared" si="0"/>
        <v>19.678817231710426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696</v>
      </c>
      <c r="G17" s="105">
        <f t="shared" si="0"/>
        <v>17.741524343614582</v>
      </c>
    </row>
    <row r="18" spans="1:7" ht="12.75">
      <c r="A18" s="77" t="s">
        <v>70</v>
      </c>
      <c r="B18" s="80">
        <v>4304</v>
      </c>
      <c r="C18" s="81">
        <f>(B18/$B$18)*100</f>
        <v>100</v>
      </c>
      <c r="D18" s="65"/>
      <c r="E18" s="78" t="s">
        <v>170</v>
      </c>
      <c r="F18" s="97">
        <v>67</v>
      </c>
      <c r="G18" s="105">
        <f t="shared" si="0"/>
        <v>1.7078766250318633</v>
      </c>
    </row>
    <row r="19" spans="1:9" ht="12.75">
      <c r="A19" s="82" t="s">
        <v>382</v>
      </c>
      <c r="B19" s="97">
        <v>2788</v>
      </c>
      <c r="C19" s="105">
        <f>(B19/$B$18)*100</f>
        <v>64.77695167286245</v>
      </c>
      <c r="D19" s="65"/>
      <c r="E19" s="78" t="s">
        <v>169</v>
      </c>
      <c r="F19" s="98">
        <v>90</v>
      </c>
      <c r="G19" s="105">
        <f t="shared" si="0"/>
        <v>2.2941626306398164</v>
      </c>
      <c r="I19" s="117"/>
    </row>
    <row r="20" spans="1:7" ht="12.75">
      <c r="A20" s="82" t="s">
        <v>384</v>
      </c>
      <c r="B20" s="97">
        <v>2788</v>
      </c>
      <c r="C20" s="105">
        <f>(B20/$B$18)*100</f>
        <v>64.77695167286245</v>
      </c>
      <c r="D20" s="65"/>
      <c r="E20" s="78" t="s">
        <v>71</v>
      </c>
      <c r="F20" s="97">
        <v>65648</v>
      </c>
      <c r="G20" s="112" t="s">
        <v>261</v>
      </c>
    </row>
    <row r="21" spans="1:7" ht="12.75">
      <c r="A21" s="82" t="s">
        <v>386</v>
      </c>
      <c r="B21" s="97">
        <v>2632</v>
      </c>
      <c r="C21" s="105">
        <f>(B21/$B$18)*100</f>
        <v>61.152416356877325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3335</v>
      </c>
      <c r="G22" s="105">
        <f>(F22/$F$9)*100</f>
        <v>85.0114708131532</v>
      </c>
    </row>
    <row r="23" spans="1:7" ht="12.75">
      <c r="A23" s="77" t="s">
        <v>73</v>
      </c>
      <c r="B23" s="80">
        <v>856</v>
      </c>
      <c r="C23" s="81">
        <f>(B23/$B$23)*100</f>
        <v>100</v>
      </c>
      <c r="D23" s="65"/>
      <c r="E23" s="78" t="s">
        <v>74</v>
      </c>
      <c r="F23" s="97">
        <v>70483</v>
      </c>
      <c r="G23" s="112" t="s">
        <v>261</v>
      </c>
    </row>
    <row r="24" spans="1:7" ht="12.75">
      <c r="A24" s="82" t="s">
        <v>75</v>
      </c>
      <c r="B24" s="97">
        <v>426</v>
      </c>
      <c r="C24" s="105">
        <f>(B24/$B$23)*100</f>
        <v>49.76635514018692</v>
      </c>
      <c r="D24" s="65"/>
      <c r="E24" s="78" t="s">
        <v>76</v>
      </c>
      <c r="F24" s="97">
        <v>1159</v>
      </c>
      <c r="G24" s="105">
        <f>(F24/$F$9)*100</f>
        <v>29.543716543461635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12144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53</v>
      </c>
      <c r="G26" s="105">
        <f>(F26/$F$9)*100</f>
        <v>1.3510068824878918</v>
      </c>
    </row>
    <row r="27" spans="1:7" ht="12.75">
      <c r="A27" s="77" t="s">
        <v>85</v>
      </c>
      <c r="B27" s="80">
        <v>5614</v>
      </c>
      <c r="C27" s="81">
        <f>(B27/$B$27)*100</f>
        <v>100</v>
      </c>
      <c r="D27" s="65"/>
      <c r="E27" s="78" t="s">
        <v>78</v>
      </c>
      <c r="F27" s="98">
        <v>8441</v>
      </c>
      <c r="G27" s="112" t="s">
        <v>261</v>
      </c>
    </row>
    <row r="28" spans="1:7" ht="12.75">
      <c r="A28" s="82" t="s">
        <v>86</v>
      </c>
      <c r="B28" s="97">
        <v>4619</v>
      </c>
      <c r="C28" s="105">
        <f aca="true" t="shared" si="2" ref="C28:C33">(B28/$B$27)*100</f>
        <v>82.2764517278233</v>
      </c>
      <c r="D28" s="65"/>
      <c r="E28" s="78" t="s">
        <v>79</v>
      </c>
      <c r="F28" s="97">
        <v>34</v>
      </c>
      <c r="G28" s="105">
        <f>(F28/$F$9)*100</f>
        <v>0.8666836604639306</v>
      </c>
    </row>
    <row r="29" spans="1:7" ht="12.75">
      <c r="A29" s="82" t="s">
        <v>87</v>
      </c>
      <c r="B29" s="97">
        <v>474</v>
      </c>
      <c r="C29" s="105">
        <f t="shared" si="2"/>
        <v>8.44317776986106</v>
      </c>
      <c r="D29" s="65"/>
      <c r="E29" s="78" t="s">
        <v>80</v>
      </c>
      <c r="F29" s="97">
        <v>3588</v>
      </c>
      <c r="G29" s="112" t="s">
        <v>261</v>
      </c>
    </row>
    <row r="30" spans="1:7" ht="12.75">
      <c r="A30" s="82" t="s">
        <v>88</v>
      </c>
      <c r="B30" s="97">
        <v>278</v>
      </c>
      <c r="C30" s="105">
        <f t="shared" si="2"/>
        <v>4.9519059494121835</v>
      </c>
      <c r="D30" s="65"/>
      <c r="E30" s="78" t="s">
        <v>81</v>
      </c>
      <c r="F30" s="97">
        <v>749</v>
      </c>
      <c r="G30" s="105">
        <f>(F30/$F$9)*100</f>
        <v>19.092531226102473</v>
      </c>
    </row>
    <row r="31" spans="1:7" ht="12.75">
      <c r="A31" s="82" t="s">
        <v>115</v>
      </c>
      <c r="B31" s="97">
        <v>91</v>
      </c>
      <c r="C31" s="105">
        <f t="shared" si="2"/>
        <v>1.6209476309226933</v>
      </c>
      <c r="D31" s="65"/>
      <c r="E31" s="78" t="s">
        <v>82</v>
      </c>
      <c r="F31" s="97">
        <v>17052</v>
      </c>
      <c r="G31" s="112" t="s">
        <v>261</v>
      </c>
    </row>
    <row r="32" spans="1:7" ht="12.75">
      <c r="A32" s="82" t="s">
        <v>89</v>
      </c>
      <c r="B32" s="97">
        <v>48</v>
      </c>
      <c r="C32" s="105">
        <f t="shared" si="2"/>
        <v>0.8550053437833987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104</v>
      </c>
      <c r="C33" s="105">
        <f t="shared" si="2"/>
        <v>1.8525115781973638</v>
      </c>
      <c r="D33" s="65"/>
      <c r="E33" s="79" t="s">
        <v>84</v>
      </c>
      <c r="F33" s="80">
        <v>2795</v>
      </c>
      <c r="G33" s="81">
        <f>(F33/$F$33)*100</f>
        <v>100</v>
      </c>
    </row>
    <row r="34" spans="1:7" ht="12.75">
      <c r="A34" s="82" t="s">
        <v>91</v>
      </c>
      <c r="B34" s="109">
        <v>25.9</v>
      </c>
      <c r="C34" s="112" t="s">
        <v>261</v>
      </c>
      <c r="D34" s="65"/>
      <c r="E34" s="78" t="s">
        <v>383</v>
      </c>
      <c r="F34" s="97">
        <v>19</v>
      </c>
      <c r="G34" s="105">
        <f aca="true" t="shared" si="3" ref="G34:G43">(F34/$F$33)*100</f>
        <v>0.6797853309481217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46</v>
      </c>
      <c r="G35" s="105">
        <f t="shared" si="3"/>
        <v>1.6457960644007157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103</v>
      </c>
      <c r="G36" s="105">
        <f t="shared" si="3"/>
        <v>3.6851520572450807</v>
      </c>
    </row>
    <row r="37" spans="1:7" ht="12.75">
      <c r="A37" s="77" t="s">
        <v>94</v>
      </c>
      <c r="B37" s="80">
        <v>5696</v>
      </c>
      <c r="C37" s="81">
        <f>(B37/$B$37)*100</f>
        <v>100</v>
      </c>
      <c r="D37" s="65"/>
      <c r="E37" s="78" t="s">
        <v>389</v>
      </c>
      <c r="F37" s="97">
        <v>153</v>
      </c>
      <c r="G37" s="105">
        <f t="shared" si="3"/>
        <v>5.474060822898032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285</v>
      </c>
      <c r="G38" s="105">
        <f t="shared" si="3"/>
        <v>10.196779964221825</v>
      </c>
    </row>
    <row r="39" spans="1:7" ht="12.75">
      <c r="A39" s="82" t="s">
        <v>97</v>
      </c>
      <c r="B39" s="98">
        <v>2225</v>
      </c>
      <c r="C39" s="105">
        <f>(B39/$B$37)*100</f>
        <v>39.0625</v>
      </c>
      <c r="D39" s="65"/>
      <c r="E39" s="78" t="s">
        <v>393</v>
      </c>
      <c r="F39" s="97">
        <v>800</v>
      </c>
      <c r="G39" s="105">
        <f t="shared" si="3"/>
        <v>28.622540250447226</v>
      </c>
    </row>
    <row r="40" spans="1:7" ht="12.75">
      <c r="A40" s="82" t="s">
        <v>98</v>
      </c>
      <c r="B40" s="98">
        <v>648</v>
      </c>
      <c r="C40" s="105">
        <f>(B40/$B$37)*100</f>
        <v>11.376404494382022</v>
      </c>
      <c r="D40" s="65"/>
      <c r="E40" s="78" t="s">
        <v>68</v>
      </c>
      <c r="F40" s="97">
        <v>666</v>
      </c>
      <c r="G40" s="105">
        <f t="shared" si="3"/>
        <v>23.828264758497316</v>
      </c>
    </row>
    <row r="41" spans="1:7" ht="12.75">
      <c r="A41" s="82" t="s">
        <v>100</v>
      </c>
      <c r="B41" s="98">
        <v>1559</v>
      </c>
      <c r="C41" s="105">
        <f>(B41/$B$37)*100</f>
        <v>27.370084269662918</v>
      </c>
      <c r="D41" s="65"/>
      <c r="E41" s="78" t="s">
        <v>69</v>
      </c>
      <c r="F41" s="97">
        <v>586</v>
      </c>
      <c r="G41" s="105">
        <f t="shared" si="3"/>
        <v>20.966010733452595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57</v>
      </c>
      <c r="G42" s="105">
        <f t="shared" si="3"/>
        <v>2.039355992844365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80</v>
      </c>
      <c r="G43" s="105">
        <f t="shared" si="3"/>
        <v>2.862254025044723</v>
      </c>
    </row>
    <row r="44" spans="1:7" ht="12.75">
      <c r="A44" s="82" t="s">
        <v>291</v>
      </c>
      <c r="B44" s="98">
        <v>604</v>
      </c>
      <c r="C44" s="105">
        <f>(B44/$B$37)*100</f>
        <v>10.603932584269662</v>
      </c>
      <c r="D44" s="65"/>
      <c r="E44" s="78" t="s">
        <v>93</v>
      </c>
      <c r="F44" s="97">
        <v>74701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660</v>
      </c>
      <c r="C46" s="105">
        <f>(B46/$B$37)*100</f>
        <v>11.587078651685394</v>
      </c>
      <c r="D46" s="65"/>
      <c r="E46" s="78" t="s">
        <v>96</v>
      </c>
      <c r="F46" s="97">
        <v>26802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46776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0.33356741573033705</v>
      </c>
      <c r="D49" s="87"/>
      <c r="E49" s="88" t="s">
        <v>102</v>
      </c>
      <c r="F49" s="113">
        <v>38221</v>
      </c>
      <c r="G49" s="114" t="s">
        <v>261</v>
      </c>
    </row>
    <row r="50" spans="1:7" ht="13.5" thickTop="1">
      <c r="A50" s="82" t="s">
        <v>116</v>
      </c>
      <c r="B50" s="98">
        <v>392</v>
      </c>
      <c r="C50" s="105">
        <f t="shared" si="4"/>
        <v>6.882022471910113</v>
      </c>
      <c r="D50" s="65"/>
      <c r="E50" s="78"/>
      <c r="F50" s="86"/>
      <c r="G50" s="85"/>
    </row>
    <row r="51" spans="1:7" ht="12.75">
      <c r="A51" s="82" t="s">
        <v>117</v>
      </c>
      <c r="B51" s="98">
        <v>854</v>
      </c>
      <c r="C51" s="105">
        <f t="shared" si="4"/>
        <v>14.992977528089888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353</v>
      </c>
      <c r="C52" s="105">
        <f t="shared" si="4"/>
        <v>6.197331460674158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648</v>
      </c>
      <c r="C53" s="105">
        <f t="shared" si="4"/>
        <v>11.376404494382022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265</v>
      </c>
      <c r="C54" s="105">
        <f t="shared" si="4"/>
        <v>4.652387640449438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248</v>
      </c>
      <c r="C55" s="105">
        <f t="shared" si="4"/>
        <v>4.353932584269663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435</v>
      </c>
      <c r="C57" s="105">
        <f>(B57/$B$37)*100</f>
        <v>7.636938202247191</v>
      </c>
      <c r="D57" s="65"/>
      <c r="E57" s="79" t="s">
        <v>84</v>
      </c>
      <c r="F57" s="80">
        <v>46</v>
      </c>
      <c r="G57" s="105">
        <f>(F57/L57)*100</f>
        <v>1.6457960644007157</v>
      </c>
      <c r="H57" s="79" t="s">
        <v>84</v>
      </c>
      <c r="L57" s="15">
        <v>2795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38</v>
      </c>
      <c r="G58" s="105">
        <f>(F58/L58)*100</f>
        <v>2.745664739884393</v>
      </c>
      <c r="H58" s="78" t="s">
        <v>118</v>
      </c>
      <c r="L58" s="15">
        <v>1384</v>
      </c>
    </row>
    <row r="59" spans="1:12" ht="12.75">
      <c r="A59" s="82" t="s">
        <v>112</v>
      </c>
      <c r="B59" s="98">
        <v>660</v>
      </c>
      <c r="C59" s="105">
        <f>(B59/$B$37)*100</f>
        <v>11.587078651685394</v>
      </c>
      <c r="D59" s="65"/>
      <c r="E59" s="78" t="s">
        <v>120</v>
      </c>
      <c r="F59" s="97">
        <v>20</v>
      </c>
      <c r="G59" s="105">
        <f>(F59/L59)*100</f>
        <v>3.8387715930902107</v>
      </c>
      <c r="H59" s="78" t="s">
        <v>120</v>
      </c>
      <c r="L59" s="15">
        <v>521</v>
      </c>
    </row>
    <row r="60" spans="1:7" ht="12.75">
      <c r="A60" s="82" t="s">
        <v>113</v>
      </c>
      <c r="B60" s="98">
        <v>1058</v>
      </c>
      <c r="C60" s="105">
        <f>(B60/$B$37)*100</f>
        <v>18.57443820224719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262</v>
      </c>
      <c r="C62" s="105">
        <f>(B62/$B$37)*100</f>
        <v>4.599719101123596</v>
      </c>
      <c r="D62" s="65"/>
      <c r="E62" s="79" t="s">
        <v>123</v>
      </c>
      <c r="F62" s="80">
        <v>6</v>
      </c>
      <c r="G62" s="105">
        <f>(F62/L62)*100</f>
        <v>1.8867924528301887</v>
      </c>
      <c r="H62" s="79" t="s">
        <v>394</v>
      </c>
      <c r="L62" s="15">
        <v>318</v>
      </c>
    </row>
    <row r="63" spans="1:12" ht="12.75">
      <c r="A63" s="61" t="s">
        <v>293</v>
      </c>
      <c r="B63" s="98">
        <v>289</v>
      </c>
      <c r="C63" s="105">
        <f>(B63/$B$37)*100</f>
        <v>5.07373595505618</v>
      </c>
      <c r="D63" s="65"/>
      <c r="E63" s="78" t="s">
        <v>118</v>
      </c>
      <c r="F63" s="97">
        <v>6</v>
      </c>
      <c r="G63" s="105">
        <f>(F63/L63)*100</f>
        <v>4.25531914893617</v>
      </c>
      <c r="H63" s="78" t="s">
        <v>118</v>
      </c>
      <c r="L63" s="15">
        <v>141</v>
      </c>
    </row>
    <row r="64" spans="1:12" ht="12.75">
      <c r="A64" s="82" t="s">
        <v>114</v>
      </c>
      <c r="B64" s="98">
        <v>213</v>
      </c>
      <c r="C64" s="105">
        <f>(B64/$B$37)*100</f>
        <v>3.739466292134831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343</v>
      </c>
      <c r="G66" s="105">
        <f aca="true" t="shared" si="5" ref="G66:G71">(F66/L66)*100</f>
        <v>3.2255031032537143</v>
      </c>
      <c r="H66" s="79" t="s">
        <v>124</v>
      </c>
      <c r="L66" s="15">
        <v>10634</v>
      </c>
    </row>
    <row r="67" spans="1:12" ht="12.75">
      <c r="A67" s="82" t="s">
        <v>126</v>
      </c>
      <c r="B67" s="97">
        <v>4689</v>
      </c>
      <c r="C67" s="105">
        <f>(B67/$B$37)*100</f>
        <v>82.32092696629213</v>
      </c>
      <c r="D67" s="65"/>
      <c r="E67" s="78" t="s">
        <v>262</v>
      </c>
      <c r="F67" s="97">
        <v>220</v>
      </c>
      <c r="G67" s="105">
        <f t="shared" si="5"/>
        <v>2.7366587884065185</v>
      </c>
      <c r="H67" s="78" t="s">
        <v>262</v>
      </c>
      <c r="L67" s="15">
        <v>8039</v>
      </c>
    </row>
    <row r="68" spans="1:12" ht="12.75">
      <c r="A68" s="82" t="s">
        <v>128</v>
      </c>
      <c r="B68" s="97">
        <v>811</v>
      </c>
      <c r="C68" s="105">
        <f>(B68/$B$37)*100</f>
        <v>14.23806179775281</v>
      </c>
      <c r="D68" s="65"/>
      <c r="E68" s="78" t="s">
        <v>127</v>
      </c>
      <c r="F68" s="97">
        <v>85</v>
      </c>
      <c r="G68" s="105">
        <f t="shared" si="5"/>
        <v>6.071428571428571</v>
      </c>
      <c r="H68" s="78" t="s">
        <v>127</v>
      </c>
      <c r="L68" s="15">
        <v>1400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104</v>
      </c>
      <c r="G69" s="105">
        <f t="shared" si="5"/>
        <v>4.037267080745342</v>
      </c>
      <c r="H69" s="78" t="s">
        <v>129</v>
      </c>
      <c r="L69" s="15">
        <v>2576</v>
      </c>
    </row>
    <row r="70" spans="1:12" ht="12.75">
      <c r="A70" s="82" t="s">
        <v>376</v>
      </c>
      <c r="B70" s="97">
        <v>196</v>
      </c>
      <c r="C70" s="105">
        <f>(B70/$B$37)*100</f>
        <v>3.4410112359550564</v>
      </c>
      <c r="D70" s="65"/>
      <c r="E70" s="78" t="s">
        <v>130</v>
      </c>
      <c r="F70" s="97">
        <v>55</v>
      </c>
      <c r="G70" s="105">
        <f t="shared" si="5"/>
        <v>3.002183406113537</v>
      </c>
      <c r="H70" s="78" t="s">
        <v>130</v>
      </c>
      <c r="L70" s="15">
        <v>1832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154</v>
      </c>
      <c r="G71" s="118">
        <f t="shared" si="5"/>
        <v>10.191925876902713</v>
      </c>
      <c r="H71" s="92" t="s">
        <v>131</v>
      </c>
      <c r="L71" s="15">
        <v>1511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4024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3949</v>
      </c>
      <c r="G9" s="81">
        <f>(F9/$F$9)*100</f>
        <v>100</v>
      </c>
      <c r="I9" s="53"/>
    </row>
    <row r="10" spans="1:7" ht="12.75">
      <c r="A10" s="36" t="s">
        <v>137</v>
      </c>
      <c r="B10" s="97">
        <v>2673</v>
      </c>
      <c r="C10" s="105">
        <f aca="true" t="shared" si="0" ref="C10:C18">(B10/$B$8)*100</f>
        <v>66.42644135188867</v>
      </c>
      <c r="E10" s="32" t="s">
        <v>138</v>
      </c>
      <c r="F10" s="97">
        <v>3897</v>
      </c>
      <c r="G10" s="105">
        <f>(F10/$F$9)*100</f>
        <v>98.68321093947834</v>
      </c>
    </row>
    <row r="11" spans="1:7" ht="12.75">
      <c r="A11" s="36" t="s">
        <v>139</v>
      </c>
      <c r="B11" s="97">
        <v>222</v>
      </c>
      <c r="C11" s="105">
        <f t="shared" si="0"/>
        <v>5.5168986083499005</v>
      </c>
      <c r="E11" s="32" t="s">
        <v>140</v>
      </c>
      <c r="F11" s="97">
        <v>26</v>
      </c>
      <c r="G11" s="105">
        <f>(F11/$F$9)*100</f>
        <v>0.6583945302608255</v>
      </c>
    </row>
    <row r="12" spans="1:7" ht="12.75">
      <c r="A12" s="36" t="s">
        <v>141</v>
      </c>
      <c r="B12" s="97">
        <v>280</v>
      </c>
      <c r="C12" s="105">
        <f t="shared" si="0"/>
        <v>6.958250497017893</v>
      </c>
      <c r="E12" s="32" t="s">
        <v>142</v>
      </c>
      <c r="F12" s="97">
        <v>26</v>
      </c>
      <c r="G12" s="105">
        <f>(F12/$F$9)*100</f>
        <v>0.6583945302608255</v>
      </c>
    </row>
    <row r="13" spans="1:7" ht="12.75">
      <c r="A13" s="36" t="s">
        <v>143</v>
      </c>
      <c r="B13" s="97">
        <v>96</v>
      </c>
      <c r="C13" s="105">
        <f t="shared" si="0"/>
        <v>2.3856858846918487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82</v>
      </c>
      <c r="C14" s="105">
        <f t="shared" si="0"/>
        <v>2.0377733598409544</v>
      </c>
      <c r="E14" s="42" t="s">
        <v>145</v>
      </c>
      <c r="F14" s="80">
        <v>2673</v>
      </c>
      <c r="G14" s="81">
        <f>(F14/$F$14)*100</f>
        <v>100</v>
      </c>
    </row>
    <row r="15" spans="1:7" ht="12.75">
      <c r="A15" s="36" t="s">
        <v>146</v>
      </c>
      <c r="B15" s="97">
        <v>119</v>
      </c>
      <c r="C15" s="105">
        <f t="shared" si="0"/>
        <v>2.957256461232604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552</v>
      </c>
      <c r="C16" s="105">
        <f t="shared" si="0"/>
        <v>13.717693836978132</v>
      </c>
      <c r="E16" s="1" t="s">
        <v>149</v>
      </c>
      <c r="F16" s="97">
        <v>7</v>
      </c>
      <c r="G16" s="105">
        <f>(F16/$F$14)*100</f>
        <v>0.2618780396558174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</v>
      </c>
      <c r="G17" s="105">
        <f aca="true" t="shared" si="1" ref="G17:G23">(F17/$F$14)*100</f>
        <v>0.2618780396558174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531</v>
      </c>
      <c r="G18" s="105">
        <f t="shared" si="1"/>
        <v>19.865319865319865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1247</v>
      </c>
      <c r="G19" s="105">
        <f t="shared" si="1"/>
        <v>46.65170220725776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771</v>
      </c>
      <c r="G20" s="105">
        <f t="shared" si="1"/>
        <v>28.84399551066218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0.22365805168986083</v>
      </c>
      <c r="E21" s="1" t="s">
        <v>157</v>
      </c>
      <c r="F21" s="97">
        <v>100</v>
      </c>
      <c r="G21" s="105">
        <f t="shared" si="1"/>
        <v>3.7411148522259636</v>
      </c>
    </row>
    <row r="22" spans="1:7" ht="12.75">
      <c r="A22" s="36" t="s">
        <v>158</v>
      </c>
      <c r="B22" s="98">
        <v>4</v>
      </c>
      <c r="C22" s="105">
        <f t="shared" si="2"/>
        <v>0.09940357852882703</v>
      </c>
      <c r="E22" s="1" t="s">
        <v>159</v>
      </c>
      <c r="F22" s="97">
        <v>10</v>
      </c>
      <c r="G22" s="105">
        <f t="shared" si="1"/>
        <v>0.3741114852225963</v>
      </c>
    </row>
    <row r="23" spans="1:7" ht="12.75">
      <c r="A23" s="36" t="s">
        <v>160</v>
      </c>
      <c r="B23" s="98">
        <v>34</v>
      </c>
      <c r="C23" s="105">
        <f t="shared" si="2"/>
        <v>0.8449304174950298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380</v>
      </c>
      <c r="C24" s="105">
        <f t="shared" si="2"/>
        <v>9.443339960238568</v>
      </c>
      <c r="E24" s="1" t="s">
        <v>163</v>
      </c>
      <c r="F24" s="97">
        <v>180100</v>
      </c>
      <c r="G24" s="112" t="s">
        <v>261</v>
      </c>
    </row>
    <row r="25" spans="1:7" ht="12.75">
      <c r="A25" s="36" t="s">
        <v>164</v>
      </c>
      <c r="B25" s="97">
        <v>541</v>
      </c>
      <c r="C25" s="105">
        <f t="shared" si="2"/>
        <v>13.444333996023857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671</v>
      </c>
      <c r="C26" s="105">
        <f t="shared" si="2"/>
        <v>16.674950298210735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1770</v>
      </c>
      <c r="C27" s="105">
        <f t="shared" si="2"/>
        <v>43.986083499005964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615</v>
      </c>
      <c r="C28" s="105">
        <f t="shared" si="2"/>
        <v>15.283300198807156</v>
      </c>
      <c r="E28" s="32" t="s">
        <v>176</v>
      </c>
      <c r="F28" s="97">
        <v>1906</v>
      </c>
      <c r="G28" s="105">
        <f aca="true" t="shared" si="3" ref="G28:G35">(F28/$F$14)*100</f>
        <v>71.30564908342686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0.19880715705765406</v>
      </c>
      <c r="E31" s="32" t="s">
        <v>181</v>
      </c>
      <c r="F31" s="97">
        <v>9</v>
      </c>
      <c r="G31" s="105">
        <f t="shared" si="3"/>
        <v>0.33670033670033667</v>
      </c>
    </row>
    <row r="32" spans="1:7" ht="12.75">
      <c r="A32" s="36" t="s">
        <v>182</v>
      </c>
      <c r="B32" s="97">
        <v>93</v>
      </c>
      <c r="C32" s="105">
        <f t="shared" si="4"/>
        <v>2.3111332007952288</v>
      </c>
      <c r="E32" s="32" t="s">
        <v>183</v>
      </c>
      <c r="F32" s="97">
        <v>125</v>
      </c>
      <c r="G32" s="105">
        <f t="shared" si="3"/>
        <v>4.676393565282455</v>
      </c>
    </row>
    <row r="33" spans="1:7" ht="12.75">
      <c r="A33" s="36" t="s">
        <v>184</v>
      </c>
      <c r="B33" s="97">
        <v>407</v>
      </c>
      <c r="C33" s="105">
        <f t="shared" si="4"/>
        <v>10.11431411530815</v>
      </c>
      <c r="E33" s="32" t="s">
        <v>185</v>
      </c>
      <c r="F33" s="97">
        <v>464</v>
      </c>
      <c r="G33" s="105">
        <f t="shared" si="3"/>
        <v>17.35877291432847</v>
      </c>
    </row>
    <row r="34" spans="1:7" ht="12.75">
      <c r="A34" s="36" t="s">
        <v>186</v>
      </c>
      <c r="B34" s="97">
        <v>436</v>
      </c>
      <c r="C34" s="105">
        <f t="shared" si="4"/>
        <v>10.834990059642147</v>
      </c>
      <c r="E34" s="32" t="s">
        <v>187</v>
      </c>
      <c r="F34" s="97">
        <v>838</v>
      </c>
      <c r="G34" s="105">
        <f t="shared" si="3"/>
        <v>31.350542461653575</v>
      </c>
    </row>
    <row r="35" spans="1:7" ht="12.75">
      <c r="A35" s="36" t="s">
        <v>188</v>
      </c>
      <c r="B35" s="97">
        <v>553</v>
      </c>
      <c r="C35" s="105">
        <f t="shared" si="4"/>
        <v>13.742544731610337</v>
      </c>
      <c r="E35" s="32" t="s">
        <v>189</v>
      </c>
      <c r="F35" s="97">
        <v>470</v>
      </c>
      <c r="G35" s="105">
        <f t="shared" si="3"/>
        <v>17.58323980546203</v>
      </c>
    </row>
    <row r="36" spans="1:7" ht="12.75">
      <c r="A36" s="36" t="s">
        <v>190</v>
      </c>
      <c r="B36" s="97">
        <v>974</v>
      </c>
      <c r="C36" s="105">
        <f t="shared" si="4"/>
        <v>24.204771371769386</v>
      </c>
      <c r="E36" s="32" t="s">
        <v>191</v>
      </c>
      <c r="F36" s="97">
        <v>1606</v>
      </c>
      <c r="G36" s="112" t="s">
        <v>261</v>
      </c>
    </row>
    <row r="37" spans="1:7" ht="12.75">
      <c r="A37" s="36" t="s">
        <v>192</v>
      </c>
      <c r="B37" s="97">
        <v>789</v>
      </c>
      <c r="C37" s="105">
        <f t="shared" si="4"/>
        <v>19.607355864811133</v>
      </c>
      <c r="E37" s="32" t="s">
        <v>193</v>
      </c>
      <c r="F37" s="97">
        <v>767</v>
      </c>
      <c r="G37" s="105">
        <f>(F37/$F$14)*100</f>
        <v>28.694350916573143</v>
      </c>
    </row>
    <row r="38" spans="1:7" ht="12.75">
      <c r="A38" s="36" t="s">
        <v>194</v>
      </c>
      <c r="B38" s="97">
        <v>345</v>
      </c>
      <c r="C38" s="105">
        <f t="shared" si="4"/>
        <v>8.573558648111332</v>
      </c>
      <c r="E38" s="32" t="s">
        <v>191</v>
      </c>
      <c r="F38" s="97">
        <v>570</v>
      </c>
      <c r="G38" s="112" t="s">
        <v>261</v>
      </c>
    </row>
    <row r="39" spans="1:7" ht="12.75">
      <c r="A39" s="36" t="s">
        <v>195</v>
      </c>
      <c r="B39" s="97">
        <v>419</v>
      </c>
      <c r="C39" s="105">
        <f t="shared" si="4"/>
        <v>10.412524850894632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3949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544</v>
      </c>
      <c r="G43" s="105">
        <f aca="true" t="shared" si="5" ref="G43:G48">(F43/$F$14)*100</f>
        <v>20.35166479610924</v>
      </c>
    </row>
    <row r="44" spans="1:7" ht="12.75">
      <c r="A44" s="36" t="s">
        <v>209</v>
      </c>
      <c r="B44" s="98">
        <v>506</v>
      </c>
      <c r="C44" s="105">
        <f aca="true" t="shared" si="6" ref="C44:C49">(B44/$B$42)*100</f>
        <v>12.813370473537605</v>
      </c>
      <c r="E44" s="32" t="s">
        <v>210</v>
      </c>
      <c r="F44" s="97">
        <v>382</v>
      </c>
      <c r="G44" s="105">
        <f t="shared" si="5"/>
        <v>14.291058735503178</v>
      </c>
    </row>
    <row r="45" spans="1:7" ht="12.75">
      <c r="A45" s="36" t="s">
        <v>211</v>
      </c>
      <c r="B45" s="98">
        <v>972</v>
      </c>
      <c r="C45" s="105">
        <f t="shared" si="6"/>
        <v>24.613826285135477</v>
      </c>
      <c r="E45" s="32" t="s">
        <v>212</v>
      </c>
      <c r="F45" s="97">
        <v>422</v>
      </c>
      <c r="G45" s="105">
        <f t="shared" si="5"/>
        <v>15.787504676393565</v>
      </c>
    </row>
    <row r="46" spans="1:7" ht="12.75">
      <c r="A46" s="36" t="s">
        <v>213</v>
      </c>
      <c r="B46" s="98">
        <v>569</v>
      </c>
      <c r="C46" s="105">
        <f t="shared" si="6"/>
        <v>14.40871106609268</v>
      </c>
      <c r="E46" s="32" t="s">
        <v>214</v>
      </c>
      <c r="F46" s="97">
        <v>382</v>
      </c>
      <c r="G46" s="105">
        <f t="shared" si="5"/>
        <v>14.291058735503178</v>
      </c>
    </row>
    <row r="47" spans="1:7" ht="12.75">
      <c r="A47" s="36" t="s">
        <v>215</v>
      </c>
      <c r="B47" s="97">
        <v>765</v>
      </c>
      <c r="C47" s="105">
        <f t="shared" si="6"/>
        <v>19.371992909597367</v>
      </c>
      <c r="E47" s="32" t="s">
        <v>216</v>
      </c>
      <c r="F47" s="97">
        <v>350</v>
      </c>
      <c r="G47" s="105">
        <f t="shared" si="5"/>
        <v>13.09390198279087</v>
      </c>
    </row>
    <row r="48" spans="1:7" ht="12.75">
      <c r="A48" s="36" t="s">
        <v>217</v>
      </c>
      <c r="B48" s="97">
        <v>404</v>
      </c>
      <c r="C48" s="105">
        <f t="shared" si="6"/>
        <v>10.230438085591288</v>
      </c>
      <c r="E48" s="32" t="s">
        <v>218</v>
      </c>
      <c r="F48" s="97">
        <v>586</v>
      </c>
      <c r="G48" s="105">
        <f t="shared" si="5"/>
        <v>21.922933034044146</v>
      </c>
    </row>
    <row r="49" spans="1:7" ht="12.75">
      <c r="A49" s="36" t="s">
        <v>219</v>
      </c>
      <c r="B49" s="97">
        <v>733</v>
      </c>
      <c r="C49" s="105">
        <f t="shared" si="6"/>
        <v>18.56166118004558</v>
      </c>
      <c r="E49" s="32" t="s">
        <v>220</v>
      </c>
      <c r="F49" s="97">
        <v>7</v>
      </c>
      <c r="G49" s="105">
        <f>(F49/$F$14)*100</f>
        <v>0.2618780396558174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902</v>
      </c>
      <c r="G51" s="81">
        <f>(F51/F$51)*100</f>
        <v>100</v>
      </c>
    </row>
    <row r="52" spans="1:7" ht="12.75">
      <c r="A52" s="4" t="s">
        <v>223</v>
      </c>
      <c r="B52" s="97">
        <v>221</v>
      </c>
      <c r="C52" s="105">
        <f>(B52/$B$42)*100</f>
        <v>5.5963535072170165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1095</v>
      </c>
      <c r="C53" s="105">
        <f>(B53/$B$42)*100</f>
        <v>27.72853887060015</v>
      </c>
      <c r="E53" s="32" t="s">
        <v>226</v>
      </c>
      <c r="F53" s="97">
        <v>25</v>
      </c>
      <c r="G53" s="105">
        <f>(F53/F$51)*100</f>
        <v>2.771618625277162</v>
      </c>
    </row>
    <row r="54" spans="1:7" ht="12.75">
      <c r="A54" s="4" t="s">
        <v>227</v>
      </c>
      <c r="B54" s="97">
        <v>1899</v>
      </c>
      <c r="C54" s="105">
        <f>(B54/$B$42)*100</f>
        <v>48.08812357558876</v>
      </c>
      <c r="E54" s="32" t="s">
        <v>228</v>
      </c>
      <c r="F54" s="97">
        <v>40</v>
      </c>
      <c r="G54" s="105">
        <f aca="true" t="shared" si="7" ref="G54:G60">(F54/F$51)*100</f>
        <v>4.434589800443459</v>
      </c>
    </row>
    <row r="55" spans="1:7" ht="12.75">
      <c r="A55" s="4" t="s">
        <v>229</v>
      </c>
      <c r="B55" s="97">
        <v>734</v>
      </c>
      <c r="C55" s="105">
        <f>(B55/$B$42)*100</f>
        <v>18.586984046594075</v>
      </c>
      <c r="E55" s="32" t="s">
        <v>230</v>
      </c>
      <c r="F55" s="97">
        <v>59</v>
      </c>
      <c r="G55" s="105">
        <f t="shared" si="7"/>
        <v>6.541019955654102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113</v>
      </c>
      <c r="G56" s="105">
        <f t="shared" si="7"/>
        <v>12.527716186252771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318</v>
      </c>
      <c r="G57" s="105">
        <f t="shared" si="7"/>
        <v>35.254988913525494</v>
      </c>
    </row>
    <row r="58" spans="1:7" ht="12.75">
      <c r="A58" s="36" t="s">
        <v>234</v>
      </c>
      <c r="B58" s="97">
        <v>2974</v>
      </c>
      <c r="C58" s="105">
        <f aca="true" t="shared" si="8" ref="C58:C66">(B58/$B$42)*100</f>
        <v>75.31020511521905</v>
      </c>
      <c r="E58" s="32" t="s">
        <v>235</v>
      </c>
      <c r="F58" s="97">
        <v>312</v>
      </c>
      <c r="G58" s="105">
        <f t="shared" si="7"/>
        <v>34.58980044345898</v>
      </c>
    </row>
    <row r="59" spans="1:7" ht="12.75">
      <c r="A59" s="36" t="s">
        <v>236</v>
      </c>
      <c r="B59" s="97">
        <v>54</v>
      </c>
      <c r="C59" s="105">
        <f t="shared" si="8"/>
        <v>1.3674347936186377</v>
      </c>
      <c r="E59" s="32" t="s">
        <v>237</v>
      </c>
      <c r="F59" s="98">
        <v>17</v>
      </c>
      <c r="G59" s="105">
        <f t="shared" si="7"/>
        <v>1.8847006651884701</v>
      </c>
    </row>
    <row r="60" spans="1:7" ht="12.75">
      <c r="A60" s="36" t="s">
        <v>238</v>
      </c>
      <c r="B60" s="97">
        <v>343</v>
      </c>
      <c r="C60" s="105">
        <f t="shared" si="8"/>
        <v>8.685743226133198</v>
      </c>
      <c r="E60" s="32" t="s">
        <v>239</v>
      </c>
      <c r="F60" s="97">
        <v>18</v>
      </c>
      <c r="G60" s="105">
        <f t="shared" si="7"/>
        <v>1.9955654101995564</v>
      </c>
    </row>
    <row r="61" spans="1:7" ht="12.75">
      <c r="A61" s="36" t="s">
        <v>240</v>
      </c>
      <c r="B61" s="97">
        <v>562</v>
      </c>
      <c r="C61" s="105">
        <f t="shared" si="8"/>
        <v>14.231451000253228</v>
      </c>
      <c r="E61" s="32" t="s">
        <v>163</v>
      </c>
      <c r="F61" s="97">
        <v>933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123</v>
      </c>
      <c r="G65" s="105">
        <f aca="true" t="shared" si="9" ref="G65:G71">(F65/F$51)*100</f>
        <v>13.636363636363635</v>
      </c>
    </row>
    <row r="66" spans="1:7" ht="12.75">
      <c r="A66" s="36" t="s">
        <v>247</v>
      </c>
      <c r="B66" s="97">
        <v>16</v>
      </c>
      <c r="C66" s="105">
        <f t="shared" si="8"/>
        <v>0.4051658647758926</v>
      </c>
      <c r="E66" s="32" t="s">
        <v>210</v>
      </c>
      <c r="F66" s="97">
        <v>206</v>
      </c>
      <c r="G66" s="105">
        <f t="shared" si="9"/>
        <v>22.838137472283815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145</v>
      </c>
      <c r="G67" s="105">
        <f t="shared" si="9"/>
        <v>16.07538802660754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108</v>
      </c>
      <c r="G68" s="105">
        <f t="shared" si="9"/>
        <v>11.973392461197339</v>
      </c>
    </row>
    <row r="69" spans="1:7" ht="12.75">
      <c r="A69" s="36" t="s">
        <v>249</v>
      </c>
      <c r="B69" s="97">
        <v>20</v>
      </c>
      <c r="C69" s="105">
        <f>(B69/$B$42)*100</f>
        <v>0.5064573309698658</v>
      </c>
      <c r="E69" s="32" t="s">
        <v>216</v>
      </c>
      <c r="F69" s="97">
        <v>43</v>
      </c>
      <c r="G69" s="105">
        <f t="shared" si="9"/>
        <v>4.767184035476718</v>
      </c>
    </row>
    <row r="70" spans="1:7" ht="12.75">
      <c r="A70" s="36" t="s">
        <v>251</v>
      </c>
      <c r="B70" s="97">
        <v>22</v>
      </c>
      <c r="C70" s="105">
        <f>(B70/$B$42)*100</f>
        <v>0.5571030640668524</v>
      </c>
      <c r="E70" s="32" t="s">
        <v>218</v>
      </c>
      <c r="F70" s="97">
        <v>251</v>
      </c>
      <c r="G70" s="105">
        <f t="shared" si="9"/>
        <v>27.827050997782703</v>
      </c>
    </row>
    <row r="71" spans="1:7" ht="12.75">
      <c r="A71" s="54" t="s">
        <v>252</v>
      </c>
      <c r="B71" s="103">
        <v>19</v>
      </c>
      <c r="C71" s="115">
        <f>(B71/$B$42)*100</f>
        <v>0.48113446442137253</v>
      </c>
      <c r="D71" s="41"/>
      <c r="E71" s="44" t="s">
        <v>220</v>
      </c>
      <c r="F71" s="103">
        <v>26</v>
      </c>
      <c r="G71" s="115">
        <f t="shared" si="9"/>
        <v>2.882483370288248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2002-06-13T12:51:57Z</dcterms:modified>
  <cp:category/>
  <cp:version/>
  <cp:contentType/>
  <cp:contentStatus/>
</cp:coreProperties>
</file>