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<sst xmlns="http://schemas.openxmlformats.org/spreadsheetml/2006/main" count="696" uniqueCount="437">
  <si>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</si>
  <si>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</si>
  <si>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</si>
  <si>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</si>
  <si>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</si>
  <si>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</si>
  <si>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</si>
  <si>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</si>
  <si>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</si>
  <si>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</si>
  <si>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</si>
  <si>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</si>
  <si>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</si>
  <si>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</si>
  <si>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</si>
  <si>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</si>
  <si>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</si>
  <si>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</si>
  <si>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</si>
  <si>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</si>
  <si>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</si>
  <si>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</si>
  <si>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</si>
  <si>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</si>
  <si>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</si>
  <si>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</si>
  <si>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</si>
  <si>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</si>
  <si>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</si>
  <si>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</si>
  <si>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</si>
  <si>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</si>
  <si>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</si>
  <si>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</si>
  <si>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</si>
  <si>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</si>
  <si>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</si>
  <si>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</si>
  <si>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</si>
  <si>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</si>
  <si>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</si>
  <si>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</si>
  <si>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</si>
  <si>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</si>
  <si>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</si>
  <si>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</si>
  <si>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</si>
  <si>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</si>
  <si>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</si>
  <si>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</si>
  <si>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</si>
  <si>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</si>
  <si>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</si>
  <si>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</si>
  <si>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</si>
  <si>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</si>
  <si>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</si>
  <si>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</si>
  <si>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</si>
  <si>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</si>
  <si>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</si>
  <si>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</si>
  <si>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</si>
  <si>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</si>
  <si>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</si>
  <si>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</si>
  <si>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</si>
  <si>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</si>
  <si>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</si>
  <si>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</si>
  <si>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</si>
  <si>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</si>
  <si>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</si>
  <si>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</si>
  <si>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</si>
  <si>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</si>
  <si>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</si>
  <si>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</si>
  <si>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</si>
  <si>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</si>
  <si>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</si>
  <si>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</si>
  <si>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</si>
  <si>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</si>
  <si>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</si>
  <si>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</si>
  <si>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</si>
  <si>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</si>
  <si>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</si>
  <si>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</si>
  <si>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</si>
  <si>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</si>
  <si>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</si>
  <si>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</si>
  <si>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</si>
  <si>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</si>
  <si>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</si>
  <si>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</si>
  <si>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</si>
  <si>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</si>
  <si>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</si>
  <si>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</si>
  <si>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</si>
  <si>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</si>
  <si>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</si>
  <si>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</si>
  <si>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</si>
  <si>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</si>
  <si>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</si>
  <si>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</si>
  <si>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</si>
  <si>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</si>
  <si>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</si>
  <si>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</si>
  <si>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</si>
  <si>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</si>
  <si>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</si>
  <si>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</si>
  <si>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</si>
  <si>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</si>
  <si>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</si>
  <si>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</si>
  <si>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</si>
  <si>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</si>
  <si>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</si>
  <si>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</si>
  <si>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</si>
  <si>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</si>
  <si>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</si>
  <si>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</si>
  <si>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</si>
  <si>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</si>
  <si>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</si>
  <si>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</si>
  <si>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</si>
  <si>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</si>
  <si>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</si>
  <si>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</si>
  <si>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</si>
  <si>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</si>
  <si>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</si>
  <si>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</si>
  <si>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</si>
  <si>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</si>
  <si>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</si>
  <si>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</si>
  <si>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</si>
  <si>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</si>
  <si>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</si>
  <si>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</si>
  <si>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</si>
  <si>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</si>
  <si>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</si>
  <si>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</si>
  <si>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</si>
  <si>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</si>
  <si>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</si>
  <si>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</si>
  <si>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</si>
  <si>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</si>
  <si>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</si>
  <si>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</si>
  <si>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</si>
  <si>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</si>
  <si>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</si>
  <si>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</si>
  <si>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</si>
  <si>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</si>
  <si>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</si>
  <si>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</si>
  <si>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</si>
  <si>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</si>
  <si>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</si>
  <si>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</si>
  <si>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</si>
  <si>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</si>
  <si>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</si>
  <si>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</si>
  <si>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</si>
  <si>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</si>
  <si>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</si>
  <si>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</si>
  <si>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</si>
  <si>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</si>
  <si>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</si>
  <si>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</si>
  <si>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</si>
  <si>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</si>
  <si>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</si>
  <si>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</si>
  <si>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</si>
  <si>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</si>
  <si>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</si>
  <si>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</si>
  <si>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</si>
  <si>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</si>
  <si>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</si>
  <si>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</si>
  <si>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</si>
  <si>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</si>
  <si>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</si>
  <si>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</si>
  <si>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</si>
  <si>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</si>
  <si>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</si>
  <si>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</si>
  <si>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</si>
  <si>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</si>
  <si>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</si>
  <si>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</si>
  <si>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</si>
  <si>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</si>
  <si>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</si>
  <si>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</si>
  <si>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</si>
  <si>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</si>
  <si>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</si>
  <si>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</si>
  <si>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</si>
  <si>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</si>
  <si>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</si>
  <si>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</si>
  <si>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</si>
  <si>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</si>
  <si>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</si>
  <si>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</si>
  <si>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</si>
  <si>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</si>
  <si>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</si>
  <si>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</si>
  <si>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</si>
  <si>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</si>
  <si>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</si>
  <si>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</si>
  <si>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</si>
  <si>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</si>
  <si>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</si>
  <si>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</si>
  <si>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</si>
  <si>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</si>
  <si>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</si>
  <si>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</si>
  <si>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</si>
  <si>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</si>
  <si>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</si>
  <si>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</si>
  <si>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</si>
  <si>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</si>
  <si>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</si>
  <si>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</si>
  <si>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</si>
  <si>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</si>
  <si>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</si>
  <si>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</si>
  <si>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</si>
  <si>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</si>
  <si>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</si>
  <si>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</si>
  <si>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</si>
  <si>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</si>
  <si>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</si>
  <si>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</si>
  <si>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</si>
  <si>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</si>
  <si>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</si>
  <si>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</si>
  <si>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</si>
  <si>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</si>
  <si>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</si>
  <si>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</si>
  <si>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</si>
  <si>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</si>
  <si>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</si>
  <si>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</si>
  <si>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</si>
  <si>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</si>
  <si>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</si>
  <si>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</si>
  <si>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</si>
  <si>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</si>
  <si>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</si>
  <si>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</si>
  <si>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</si>
  <si>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</si>
  <si>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</si>
  <si>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</si>
  <si>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</si>
  <si>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</si>
  <si>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</si>
  <si>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</si>
  <si>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</si>
  <si>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</si>
  <si>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</si>
  <si>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</si>
  <si>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</si>
  <si>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</si>
  <si>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</si>
  <si>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</si>
  <si>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</si>
  <si>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</si>
  <si>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</si>
  <si>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</si>
  <si>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</si>
  <si>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</si>
  <si>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</si>
  <si>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</si>
  <si>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</si>
  <si>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</si>
  <si>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</si>
  <si>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</si>
  <si>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</si>
  <si>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</si>
  <si>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</si>
  <si>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</si>
  <si>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</si>
  <si>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</si>
  <si>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</si>
  <si>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</si>
  <si>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</si>
  <si>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</si>
  <si>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</si>
  <si>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</si>
  <si>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</si>
  <si>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</si>
  <si>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</si>
  <si>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</si>
  <si>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</si>
  <si>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</si>
  <si>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</si>
  <si>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</si>
  <si>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</si>
  <si>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</si>
  <si>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</si>
  <si>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</si>
  <si>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</si>
  <si>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</si>
  <si>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</si>
  <si>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</si>
  <si>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</si>
  <si>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</si>
  <si>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</si>
  <si>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</si>
  <si>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</si>
  <si>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</si>
  <si>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</si>
  <si>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</si>
  <si>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</si>
  <si>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</si>
  <si>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</si>
  <si>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</si>
  <si>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</si>
  <si>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</si>
  <si>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</si>
  <si>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</si>
  <si>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</si>
  <si>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</si>
  <si>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</si>
  <si>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</si>
  <si>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</si>
  <si>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</si>
  <si>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</si>
  <si>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</si>
  <si>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</si>
  <si>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</si>
  <si>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</si>
  <si>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</si>
  <si>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</si>
  <si>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</si>
  <si>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</si>
  <si>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</si>
  <si>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</si>
  <si>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</si>
  <si>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</si>
  <si>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</si>
  <si>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</si>
  <si>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</si>
  <si>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</si>
  <si>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</si>
  <si>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</si>
  <si>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</si>
  <si>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</si>
  <si>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</si>
  <si>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</si>
  <si>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</si>
  <si>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</si>
  <si>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</si>
  <si>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</si>
  <si>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</si>
  <si>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</si>
  <si>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</si>
  <si>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</si>
  <si>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</si>
  <si>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</si>
  <si>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</si>
  <si>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</si>
  <si>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</si>
  <si>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Prospect Park borough,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</si>
  <si>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Prospect Park borough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</si>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</sst>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5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0" t="s">
        <v>397</v>
      </c>
    </row>
    <row r="2" ht="12.75">
      <c r="A2" s="122"/>
    </row>
    <row r="3" ht="13.5" thickBot="1">
      <c r="A3" s="121" t="s">
        <v>398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253</v>
      </c>
      <c r="B5" s="130" t="s">
        <v>254</v>
      </c>
      <c r="C5" s="131" t="s">
        <v>255</v>
      </c>
      <c r="D5" s="132"/>
      <c r="E5" s="132" t="s">
        <v>253</v>
      </c>
      <c r="F5" s="130" t="s">
        <v>254</v>
      </c>
      <c r="G5" s="133" t="s">
        <v>255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399</v>
      </c>
      <c r="B7" s="140">
        <v>5779</v>
      </c>
      <c r="C7" s="141">
        <f>(B7/$B$7)*100</f>
        <v>100</v>
      </c>
      <c r="D7" s="142"/>
      <c r="E7" s="143" t="s">
        <v>400</v>
      </c>
      <c r="F7" s="144"/>
      <c r="G7" s="145"/>
    </row>
    <row r="8" spans="1:7" ht="12.75">
      <c r="A8" s="139" t="s">
        <v>401</v>
      </c>
      <c r="B8" s="146"/>
      <c r="C8" s="141"/>
      <c r="D8" s="142"/>
      <c r="E8" s="142" t="s">
        <v>399</v>
      </c>
      <c r="F8" s="140">
        <v>5779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2750</v>
      </c>
      <c r="C9" s="150">
        <f>(B9/$B$7)*100</f>
        <v>47.58608755840111</v>
      </c>
      <c r="D9" s="151"/>
      <c r="E9" s="151" t="s">
        <v>403</v>
      </c>
      <c r="F9" s="149">
        <v>2211</v>
      </c>
      <c r="G9" s="152">
        <f t="shared" si="0"/>
        <v>38.25921439695449</v>
      </c>
    </row>
    <row r="10" spans="1:7" ht="12.75">
      <c r="A10" s="148" t="s">
        <v>404</v>
      </c>
      <c r="B10" s="149">
        <v>3029</v>
      </c>
      <c r="C10" s="150">
        <f>(B10/$B$7)*100</f>
        <v>52.413912441598896</v>
      </c>
      <c r="D10" s="151"/>
      <c r="E10" s="151" t="s">
        <v>405</v>
      </c>
      <c r="F10" s="149">
        <v>41</v>
      </c>
      <c r="G10" s="152">
        <f t="shared" si="0"/>
        <v>0.7094653054161619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706</v>
      </c>
      <c r="G11" s="152">
        <f t="shared" si="0"/>
        <v>12.21664647862952</v>
      </c>
    </row>
    <row r="12" spans="1:7" ht="12.75">
      <c r="A12" s="148" t="s">
        <v>407</v>
      </c>
      <c r="B12" s="149">
        <v>443</v>
      </c>
      <c r="C12" s="150">
        <f aca="true" t="shared" si="1" ref="C12:C24">B12*100/B$7</f>
        <v>7.6656861048624325</v>
      </c>
      <c r="D12" s="151"/>
      <c r="E12" s="151" t="s">
        <v>408</v>
      </c>
      <c r="F12" s="149">
        <v>43</v>
      </c>
      <c r="G12" s="152">
        <f t="shared" si="0"/>
        <v>0.7440733690949991</v>
      </c>
    </row>
    <row r="13" spans="1:7" ht="12.75">
      <c r="A13" s="148" t="s">
        <v>409</v>
      </c>
      <c r="B13" s="149">
        <v>514</v>
      </c>
      <c r="C13" s="150">
        <f t="shared" si="1"/>
        <v>8.894272365461152</v>
      </c>
      <c r="D13" s="151"/>
      <c r="E13" s="151" t="s">
        <v>410</v>
      </c>
      <c r="F13" s="149">
        <v>1421</v>
      </c>
      <c r="G13" s="152">
        <f t="shared" si="0"/>
        <v>24.58902924381381</v>
      </c>
    </row>
    <row r="14" spans="1:7" ht="12.75">
      <c r="A14" s="148" t="s">
        <v>411</v>
      </c>
      <c r="B14" s="149">
        <v>483</v>
      </c>
      <c r="C14" s="150">
        <f t="shared" si="1"/>
        <v>8.357847378439176</v>
      </c>
      <c r="D14" s="151"/>
      <c r="E14" s="151" t="s">
        <v>412</v>
      </c>
      <c r="F14" s="149">
        <v>3568</v>
      </c>
      <c r="G14" s="152">
        <f t="shared" si="0"/>
        <v>61.74078560304551</v>
      </c>
    </row>
    <row r="15" spans="1:7" ht="12.75">
      <c r="A15" s="148" t="s">
        <v>413</v>
      </c>
      <c r="B15" s="149">
        <v>420</v>
      </c>
      <c r="C15" s="150">
        <f t="shared" si="1"/>
        <v>7.267693372555805</v>
      </c>
      <c r="D15" s="151"/>
      <c r="E15" s="151" t="s">
        <v>414</v>
      </c>
      <c r="F15" s="149">
        <v>2393</v>
      </c>
      <c r="G15" s="152">
        <f t="shared" si="0"/>
        <v>41.40854819172867</v>
      </c>
    </row>
    <row r="16" spans="1:7" ht="12.75">
      <c r="A16" s="148" t="s">
        <v>415</v>
      </c>
      <c r="B16" s="149">
        <v>447</v>
      </c>
      <c r="C16" s="150">
        <f t="shared" si="1"/>
        <v>7.734902232220107</v>
      </c>
      <c r="D16" s="151"/>
      <c r="E16" s="151"/>
      <c r="F16" s="144" t="s">
        <v>250</v>
      </c>
      <c r="G16" s="145"/>
    </row>
    <row r="17" spans="1:7" ht="12.75">
      <c r="A17" s="148" t="s">
        <v>416</v>
      </c>
      <c r="B17" s="149">
        <v>1010</v>
      </c>
      <c r="C17" s="150">
        <f t="shared" si="1"/>
        <v>17.47707215781277</v>
      </c>
      <c r="D17" s="151"/>
      <c r="E17" s="142" t="s">
        <v>417</v>
      </c>
      <c r="F17" s="144" t="s">
        <v>250</v>
      </c>
      <c r="G17" s="145"/>
    </row>
    <row r="18" spans="1:7" ht="12.75">
      <c r="A18" s="148" t="s">
        <v>418</v>
      </c>
      <c r="B18" s="149">
        <v>883</v>
      </c>
      <c r="C18" s="150">
        <f t="shared" si="1"/>
        <v>15.27946011420661</v>
      </c>
      <c r="D18" s="151"/>
      <c r="E18" s="142" t="s">
        <v>419</v>
      </c>
      <c r="F18" s="140">
        <v>5779</v>
      </c>
      <c r="G18" s="147">
        <v>100</v>
      </c>
    </row>
    <row r="19" spans="1:7" ht="12.75">
      <c r="A19" s="148" t="s">
        <v>420</v>
      </c>
      <c r="B19" s="149">
        <v>631</v>
      </c>
      <c r="C19" s="150">
        <f t="shared" si="1"/>
        <v>10.918844090673128</v>
      </c>
      <c r="D19" s="151"/>
      <c r="E19" s="151" t="s">
        <v>421</v>
      </c>
      <c r="F19" s="149">
        <v>5772</v>
      </c>
      <c r="G19" s="152">
        <f aca="true" t="shared" si="2" ref="G19:G30">F19*100/F$18</f>
        <v>99.87887177712408</v>
      </c>
    </row>
    <row r="20" spans="1:7" ht="12.75">
      <c r="A20" s="148" t="s">
        <v>422</v>
      </c>
      <c r="B20" s="149">
        <v>239</v>
      </c>
      <c r="C20" s="150">
        <f t="shared" si="1"/>
        <v>4.135663609621042</v>
      </c>
      <c r="D20" s="151"/>
      <c r="E20" s="151" t="s">
        <v>423</v>
      </c>
      <c r="F20" s="149">
        <v>1822</v>
      </c>
      <c r="G20" s="152">
        <f t="shared" si="2"/>
        <v>31.52794601142066</v>
      </c>
    </row>
    <row r="21" spans="1:7" ht="12.75">
      <c r="A21" s="148" t="s">
        <v>424</v>
      </c>
      <c r="B21" s="149">
        <v>199</v>
      </c>
      <c r="C21" s="150">
        <f t="shared" si="1"/>
        <v>3.4435023360442982</v>
      </c>
      <c r="D21" s="151"/>
      <c r="E21" s="151" t="s">
        <v>425</v>
      </c>
      <c r="F21" s="149">
        <v>960</v>
      </c>
      <c r="G21" s="152">
        <f t="shared" si="2"/>
        <v>16.61187056584184</v>
      </c>
    </row>
    <row r="22" spans="1:7" ht="12.75">
      <c r="A22" s="148" t="s">
        <v>426</v>
      </c>
      <c r="B22" s="149">
        <v>264</v>
      </c>
      <c r="C22" s="150">
        <f t="shared" si="1"/>
        <v>4.568264405606507</v>
      </c>
      <c r="D22" s="151"/>
      <c r="E22" s="151" t="s">
        <v>427</v>
      </c>
      <c r="F22" s="149">
        <v>2139</v>
      </c>
      <c r="G22" s="152">
        <f t="shared" si="2"/>
        <v>37.01332410451635</v>
      </c>
    </row>
    <row r="23" spans="1:7" ht="12.75">
      <c r="A23" s="148" t="s">
        <v>428</v>
      </c>
      <c r="B23" s="149">
        <v>192</v>
      </c>
      <c r="C23" s="150">
        <f t="shared" si="1"/>
        <v>3.3223741131683684</v>
      </c>
      <c r="D23" s="151"/>
      <c r="E23" s="151" t="s">
        <v>429</v>
      </c>
      <c r="F23" s="149">
        <v>1508</v>
      </c>
      <c r="G23" s="152">
        <f t="shared" si="2"/>
        <v>26.094480013843224</v>
      </c>
    </row>
    <row r="24" spans="1:7" ht="12.75">
      <c r="A24" s="148" t="s">
        <v>430</v>
      </c>
      <c r="B24" s="149">
        <v>54</v>
      </c>
      <c r="C24" s="150">
        <f t="shared" si="1"/>
        <v>0.9344177193286035</v>
      </c>
      <c r="D24" s="151"/>
      <c r="E24" s="151" t="s">
        <v>431</v>
      </c>
      <c r="F24" s="149">
        <v>567</v>
      </c>
      <c r="G24" s="152">
        <f t="shared" si="2"/>
        <v>9.811386052950338</v>
      </c>
    </row>
    <row r="25" spans="1:7" ht="12.75">
      <c r="A25" s="148"/>
      <c r="B25" s="144" t="s">
        <v>250</v>
      </c>
      <c r="C25" s="153"/>
      <c r="D25" s="151"/>
      <c r="E25" s="151" t="s">
        <v>432</v>
      </c>
      <c r="F25" s="149">
        <v>176</v>
      </c>
      <c r="G25" s="152">
        <f t="shared" si="2"/>
        <v>3.045509603737671</v>
      </c>
    </row>
    <row r="26" spans="1:7" ht="12.75">
      <c r="A26" s="148" t="s">
        <v>433</v>
      </c>
      <c r="B26" s="144">
        <v>30.9</v>
      </c>
      <c r="C26" s="154" t="s">
        <v>261</v>
      </c>
      <c r="D26" s="151"/>
      <c r="E26" s="155" t="s">
        <v>434</v>
      </c>
      <c r="F26" s="156">
        <v>284</v>
      </c>
      <c r="G26" s="152">
        <f t="shared" si="2"/>
        <v>4.914345042394878</v>
      </c>
    </row>
    <row r="27" spans="1:7" ht="12.75">
      <c r="A27" s="148"/>
      <c r="B27" s="144" t="s">
        <v>250</v>
      </c>
      <c r="C27" s="153"/>
      <c r="D27" s="151"/>
      <c r="E27" s="157" t="s">
        <v>435</v>
      </c>
      <c r="F27" s="158">
        <v>93</v>
      </c>
      <c r="G27" s="152">
        <f t="shared" si="2"/>
        <v>1.6092749610659283</v>
      </c>
    </row>
    <row r="28" spans="1:7" ht="12.75">
      <c r="A28" s="148" t="s">
        <v>262</v>
      </c>
      <c r="B28" s="149">
        <v>4070</v>
      </c>
      <c r="C28" s="150">
        <f aca="true" t="shared" si="3" ref="C28:C35">B28*100/B$7</f>
        <v>70.42740958643364</v>
      </c>
      <c r="D28" s="151"/>
      <c r="E28" s="151" t="s">
        <v>436</v>
      </c>
      <c r="F28" s="149">
        <v>7</v>
      </c>
      <c r="G28" s="152">
        <f t="shared" si="2"/>
        <v>0.12112822287593009</v>
      </c>
    </row>
    <row r="29" spans="1:7" ht="12.75">
      <c r="A29" s="148" t="s">
        <v>0</v>
      </c>
      <c r="B29" s="149">
        <v>1867</v>
      </c>
      <c r="C29" s="150">
        <f t="shared" si="3"/>
        <v>32.3066274441945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2203</v>
      </c>
      <c r="C30" s="150">
        <f t="shared" si="3"/>
        <v>38.12078214223914</v>
      </c>
      <c r="D30" s="151"/>
      <c r="E30" s="151" t="s">
        <v>3</v>
      </c>
      <c r="F30" s="149">
        <v>7</v>
      </c>
      <c r="G30" s="152">
        <f t="shared" si="2"/>
        <v>0.12112822287593009</v>
      </c>
    </row>
    <row r="31" spans="1:7" ht="12.75">
      <c r="A31" s="148" t="s">
        <v>4</v>
      </c>
      <c r="B31" s="149">
        <v>3831</v>
      </c>
      <c r="C31" s="150">
        <f t="shared" si="3"/>
        <v>66.29174597681259</v>
      </c>
      <c r="D31" s="151"/>
      <c r="E31" s="151"/>
      <c r="F31" s="144" t="s">
        <v>250</v>
      </c>
      <c r="G31" s="145"/>
    </row>
    <row r="32" spans="1:7" ht="12.75">
      <c r="A32" s="148" t="s">
        <v>5</v>
      </c>
      <c r="B32" s="149">
        <v>617</v>
      </c>
      <c r="C32" s="150">
        <f t="shared" si="3"/>
        <v>10.676587644921266</v>
      </c>
      <c r="D32" s="151"/>
      <c r="E32" s="142" t="s">
        <v>6</v>
      </c>
      <c r="F32" s="146" t="s">
        <v>250</v>
      </c>
      <c r="G32" s="159"/>
    </row>
    <row r="33" spans="1:7" ht="12.75">
      <c r="A33" s="148" t="s">
        <v>7</v>
      </c>
      <c r="B33" s="149">
        <v>510</v>
      </c>
      <c r="C33" s="150">
        <f t="shared" si="3"/>
        <v>8.825056238103478</v>
      </c>
      <c r="D33" s="151"/>
      <c r="E33" s="142" t="s">
        <v>8</v>
      </c>
      <c r="F33" s="140">
        <v>1822</v>
      </c>
      <c r="G33" s="147">
        <v>100</v>
      </c>
    </row>
    <row r="34" spans="1:7" ht="12.75">
      <c r="A34" s="148" t="s">
        <v>0</v>
      </c>
      <c r="B34" s="149">
        <v>202</v>
      </c>
      <c r="C34" s="150">
        <f t="shared" si="3"/>
        <v>3.495414431562554</v>
      </c>
      <c r="D34" s="151"/>
      <c r="E34" s="151" t="s">
        <v>9</v>
      </c>
      <c r="F34" s="149">
        <v>1432</v>
      </c>
      <c r="G34" s="152">
        <f aca="true" t="shared" si="4" ref="G34:G42">F34*100/F$33</f>
        <v>78.59495060373216</v>
      </c>
    </row>
    <row r="35" spans="1:7" ht="12.75">
      <c r="A35" s="148" t="s">
        <v>2</v>
      </c>
      <c r="B35" s="149">
        <v>308</v>
      </c>
      <c r="C35" s="150">
        <f t="shared" si="3"/>
        <v>5.329641806540924</v>
      </c>
      <c r="D35" s="151"/>
      <c r="E35" s="151" t="s">
        <v>10</v>
      </c>
      <c r="F35" s="149">
        <v>814</v>
      </c>
      <c r="G35" s="152">
        <f t="shared" si="4"/>
        <v>44.6761800219539</v>
      </c>
    </row>
    <row r="36" spans="1:7" ht="12.75">
      <c r="A36" s="148"/>
      <c r="B36" s="144" t="s">
        <v>250</v>
      </c>
      <c r="C36" s="153"/>
      <c r="D36" s="151"/>
      <c r="E36" s="151" t="s">
        <v>11</v>
      </c>
      <c r="F36" s="149">
        <v>960</v>
      </c>
      <c r="G36" s="152">
        <f t="shared" si="4"/>
        <v>52.689352360043905</v>
      </c>
    </row>
    <row r="37" spans="1:7" ht="12.75">
      <c r="A37" s="160" t="s">
        <v>12</v>
      </c>
      <c r="B37" s="144" t="s">
        <v>250</v>
      </c>
      <c r="C37" s="153"/>
      <c r="D37" s="151"/>
      <c r="E37" s="151" t="s">
        <v>10</v>
      </c>
      <c r="F37" s="149">
        <v>541</v>
      </c>
      <c r="G37" s="152">
        <f t="shared" si="4"/>
        <v>29.69264544456641</v>
      </c>
    </row>
    <row r="38" spans="1:7" ht="12.75">
      <c r="A38" s="161" t="s">
        <v>13</v>
      </c>
      <c r="B38" s="149">
        <v>5326</v>
      </c>
      <c r="C38" s="150">
        <f aca="true" t="shared" si="5" ref="C38:C56">B38*100/B$7</f>
        <v>92.16127357674338</v>
      </c>
      <c r="D38" s="151"/>
      <c r="E38" s="151" t="s">
        <v>14</v>
      </c>
      <c r="F38" s="149">
        <v>365</v>
      </c>
      <c r="G38" s="152">
        <f t="shared" si="4"/>
        <v>20.032930845225028</v>
      </c>
    </row>
    <row r="39" spans="1:7" ht="12.75">
      <c r="A39" s="148" t="s">
        <v>15</v>
      </c>
      <c r="B39" s="149">
        <v>3535</v>
      </c>
      <c r="C39" s="150">
        <f t="shared" si="5"/>
        <v>61.1697525523447</v>
      </c>
      <c r="D39" s="151"/>
      <c r="E39" s="151" t="s">
        <v>10</v>
      </c>
      <c r="F39" s="149">
        <v>227</v>
      </c>
      <c r="G39" s="152">
        <f t="shared" si="4"/>
        <v>12.458836443468716</v>
      </c>
    </row>
    <row r="40" spans="1:7" ht="12.75">
      <c r="A40" s="148" t="s">
        <v>16</v>
      </c>
      <c r="B40" s="149">
        <v>789</v>
      </c>
      <c r="C40" s="150">
        <f t="shared" si="5"/>
        <v>13.652881121301263</v>
      </c>
      <c r="D40" s="151"/>
      <c r="E40" s="151" t="s">
        <v>17</v>
      </c>
      <c r="F40" s="149">
        <v>390</v>
      </c>
      <c r="G40" s="152">
        <f t="shared" si="4"/>
        <v>21.405049396267838</v>
      </c>
    </row>
    <row r="41" spans="1:7" ht="12.75">
      <c r="A41" s="148" t="s">
        <v>18</v>
      </c>
      <c r="B41" s="149">
        <v>24</v>
      </c>
      <c r="C41" s="150">
        <f t="shared" si="5"/>
        <v>0.41529676414604605</v>
      </c>
      <c r="D41" s="151"/>
      <c r="E41" s="151" t="s">
        <v>19</v>
      </c>
      <c r="F41" s="149">
        <v>309</v>
      </c>
      <c r="G41" s="152">
        <f t="shared" si="4"/>
        <v>16.959385290889134</v>
      </c>
    </row>
    <row r="42" spans="1:7" ht="12.75">
      <c r="A42" s="148" t="s">
        <v>20</v>
      </c>
      <c r="B42" s="149">
        <v>182</v>
      </c>
      <c r="C42" s="150">
        <f t="shared" si="5"/>
        <v>3.1493337947741824</v>
      </c>
      <c r="D42" s="151"/>
      <c r="E42" s="151" t="s">
        <v>21</v>
      </c>
      <c r="F42" s="149">
        <v>121</v>
      </c>
      <c r="G42" s="152">
        <f t="shared" si="4"/>
        <v>6.641053787047201</v>
      </c>
    </row>
    <row r="43" spans="1:7" ht="12.75">
      <c r="A43" s="148" t="s">
        <v>22</v>
      </c>
      <c r="B43" s="149">
        <v>77</v>
      </c>
      <c r="C43" s="150">
        <f t="shared" si="5"/>
        <v>1.332410451635231</v>
      </c>
      <c r="D43" s="151"/>
      <c r="E43" s="151"/>
      <c r="F43" s="144" t="s">
        <v>250</v>
      </c>
      <c r="G43" s="145"/>
    </row>
    <row r="44" spans="1:7" ht="12.75">
      <c r="A44" s="148" t="s">
        <v>23</v>
      </c>
      <c r="B44" s="149">
        <v>13</v>
      </c>
      <c r="C44" s="150">
        <f t="shared" si="5"/>
        <v>0.2249524139124416</v>
      </c>
      <c r="D44" s="151"/>
      <c r="E44" s="151" t="s">
        <v>24</v>
      </c>
      <c r="F44" s="158">
        <v>904</v>
      </c>
      <c r="G44" s="162">
        <f>F44*100/F33</f>
        <v>49.61580680570801</v>
      </c>
    </row>
    <row r="45" spans="1:7" ht="12.75">
      <c r="A45" s="148" t="s">
        <v>25</v>
      </c>
      <c r="B45" s="149">
        <v>32</v>
      </c>
      <c r="C45" s="150">
        <f t="shared" si="5"/>
        <v>0.5537290188613947</v>
      </c>
      <c r="D45" s="151"/>
      <c r="E45" s="151" t="s">
        <v>26</v>
      </c>
      <c r="F45" s="158">
        <v>380</v>
      </c>
      <c r="G45" s="162">
        <f>F45*100/F33</f>
        <v>20.856201975850713</v>
      </c>
    </row>
    <row r="46" spans="1:7" ht="12.75">
      <c r="A46" s="148" t="s">
        <v>27</v>
      </c>
      <c r="B46" s="149">
        <v>0</v>
      </c>
      <c r="C46" s="150">
        <f t="shared" si="5"/>
        <v>0</v>
      </c>
      <c r="D46" s="151"/>
      <c r="E46" s="151"/>
      <c r="F46" s="144" t="s">
        <v>250</v>
      </c>
      <c r="G46" s="145"/>
    </row>
    <row r="47" spans="1:7" ht="12.75">
      <c r="A47" s="148" t="s">
        <v>28</v>
      </c>
      <c r="B47" s="149">
        <v>4</v>
      </c>
      <c r="C47" s="150">
        <f t="shared" si="5"/>
        <v>0.06921612735767434</v>
      </c>
      <c r="D47" s="151"/>
      <c r="E47" s="151" t="s">
        <v>29</v>
      </c>
      <c r="F47" s="163">
        <v>3.17</v>
      </c>
      <c r="G47" s="164" t="s">
        <v>261</v>
      </c>
    </row>
    <row r="48" spans="1:7" ht="12.75">
      <c r="A48" s="148" t="s">
        <v>30</v>
      </c>
      <c r="B48" s="149">
        <v>14</v>
      </c>
      <c r="C48" s="150">
        <f t="shared" si="5"/>
        <v>0.24225644575186017</v>
      </c>
      <c r="D48" s="151"/>
      <c r="E48" s="151" t="s">
        <v>31</v>
      </c>
      <c r="F48" s="144">
        <v>3.56</v>
      </c>
      <c r="G48" s="164" t="s">
        <v>261</v>
      </c>
    </row>
    <row r="49" spans="1:7" ht="14.25">
      <c r="A49" s="148" t="s">
        <v>32</v>
      </c>
      <c r="B49" s="149">
        <v>42</v>
      </c>
      <c r="C49" s="150">
        <f t="shared" si="5"/>
        <v>0.7267693372555806</v>
      </c>
      <c r="D49" s="151"/>
      <c r="E49" s="151"/>
      <c r="F49" s="144" t="s">
        <v>250</v>
      </c>
      <c r="G49" s="145"/>
    </row>
    <row r="50" spans="1:7" ht="12.75">
      <c r="A50" s="148" t="s">
        <v>33</v>
      </c>
      <c r="B50" s="149">
        <v>4</v>
      </c>
      <c r="C50" s="150">
        <f t="shared" si="5"/>
        <v>0.06921612735767434</v>
      </c>
      <c r="D50" s="151"/>
      <c r="E50" s="142" t="s">
        <v>34</v>
      </c>
      <c r="F50" s="146" t="s">
        <v>250</v>
      </c>
      <c r="G50" s="159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2" t="s">
        <v>36</v>
      </c>
      <c r="F51" s="140">
        <v>1889</v>
      </c>
      <c r="G51" s="147">
        <v>100</v>
      </c>
    </row>
    <row r="52" spans="1:7" ht="12.75">
      <c r="A52" s="148" t="s">
        <v>37</v>
      </c>
      <c r="B52" s="149">
        <v>3</v>
      </c>
      <c r="C52" s="150">
        <f t="shared" si="5"/>
        <v>0.051912095518255756</v>
      </c>
      <c r="D52" s="151"/>
      <c r="E52" s="151" t="s">
        <v>38</v>
      </c>
      <c r="F52" s="149">
        <v>1822</v>
      </c>
      <c r="G52" s="152">
        <f>F52*100/F$51</f>
        <v>96.45314981471678</v>
      </c>
    </row>
    <row r="53" spans="1:7" ht="12.75">
      <c r="A53" s="148" t="s">
        <v>39</v>
      </c>
      <c r="B53" s="149">
        <v>1</v>
      </c>
      <c r="C53" s="150">
        <f t="shared" si="5"/>
        <v>0.017304031839418584</v>
      </c>
      <c r="D53" s="151"/>
      <c r="E53" s="151" t="s">
        <v>40</v>
      </c>
      <c r="F53" s="149">
        <v>67</v>
      </c>
      <c r="G53" s="152">
        <f>F53*100/F$51</f>
        <v>3.5468501852832186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3</v>
      </c>
      <c r="G54" s="152">
        <f>F54*100/F$51</f>
        <v>0.15881418740074113</v>
      </c>
    </row>
    <row r="55" spans="1:7" ht="12.75">
      <c r="A55" s="148" t="s">
        <v>43</v>
      </c>
      <c r="B55" s="149">
        <v>792</v>
      </c>
      <c r="C55" s="150">
        <f t="shared" si="5"/>
        <v>13.70479321681952</v>
      </c>
      <c r="D55" s="151"/>
      <c r="E55" s="151"/>
      <c r="F55" s="144" t="s">
        <v>250</v>
      </c>
      <c r="G55" s="145"/>
    </row>
    <row r="56" spans="1:7" ht="12.75">
      <c r="A56" s="148" t="s">
        <v>44</v>
      </c>
      <c r="B56" s="158">
        <v>453</v>
      </c>
      <c r="C56" s="150">
        <f t="shared" si="5"/>
        <v>7.8387264232566185</v>
      </c>
      <c r="D56" s="151"/>
      <c r="E56" s="151" t="s">
        <v>45</v>
      </c>
      <c r="F56" s="165">
        <v>1.5</v>
      </c>
      <c r="G56" s="164" t="s">
        <v>261</v>
      </c>
    </row>
    <row r="57" spans="1:7" ht="12.75">
      <c r="A57" s="148"/>
      <c r="B57" s="158" t="s">
        <v>250</v>
      </c>
      <c r="C57" s="166"/>
      <c r="D57" s="151"/>
      <c r="E57" s="151" t="s">
        <v>46</v>
      </c>
      <c r="F57" s="165">
        <v>2.9</v>
      </c>
      <c r="G57" s="164" t="s">
        <v>261</v>
      </c>
    </row>
    <row r="58" spans="1:7" ht="12.75">
      <c r="A58" s="167" t="s">
        <v>47</v>
      </c>
      <c r="B58" s="158" t="s">
        <v>250</v>
      </c>
      <c r="C58" s="166"/>
      <c r="D58" s="151"/>
      <c r="E58" s="151"/>
      <c r="F58" s="144" t="s">
        <v>250</v>
      </c>
      <c r="G58" s="145"/>
    </row>
    <row r="59" spans="1:7" ht="14.25">
      <c r="A59" s="168" t="s">
        <v>48</v>
      </c>
      <c r="B59" s="158" t="s">
        <v>250</v>
      </c>
      <c r="C59" s="166"/>
      <c r="D59" s="151"/>
      <c r="E59" s="142" t="s">
        <v>49</v>
      </c>
      <c r="F59" s="146" t="s">
        <v>250</v>
      </c>
      <c r="G59" s="159"/>
    </row>
    <row r="60" spans="1:7" ht="12.75">
      <c r="A60" s="148" t="s">
        <v>50</v>
      </c>
      <c r="B60" s="158">
        <v>3901</v>
      </c>
      <c r="C60" s="166">
        <f>B60*100/B7</f>
        <v>67.5030282055719</v>
      </c>
      <c r="D60" s="151"/>
      <c r="E60" s="142" t="s">
        <v>51</v>
      </c>
      <c r="F60" s="140">
        <v>1822</v>
      </c>
      <c r="G60" s="147">
        <v>100</v>
      </c>
    </row>
    <row r="61" spans="1:7" ht="12.75">
      <c r="A61" s="148" t="s">
        <v>52</v>
      </c>
      <c r="B61" s="158">
        <v>891</v>
      </c>
      <c r="C61" s="166">
        <f>B61*100/B7</f>
        <v>15.417892368921958</v>
      </c>
      <c r="D61" s="151"/>
      <c r="E61" s="151" t="s">
        <v>53</v>
      </c>
      <c r="F61" s="149">
        <v>872</v>
      </c>
      <c r="G61" s="152">
        <f>F61*100/F$60</f>
        <v>47.85949506037321</v>
      </c>
    </row>
    <row r="62" spans="1:7" ht="12.75">
      <c r="A62" s="148" t="s">
        <v>54</v>
      </c>
      <c r="B62" s="158">
        <v>43</v>
      </c>
      <c r="C62" s="166">
        <f>B62*100/B7</f>
        <v>0.7440733690949991</v>
      </c>
      <c r="D62" s="151"/>
      <c r="E62" s="151" t="s">
        <v>55</v>
      </c>
      <c r="F62" s="149">
        <v>950</v>
      </c>
      <c r="G62" s="152">
        <f>F62*100/F$60</f>
        <v>52.14050493962679</v>
      </c>
    </row>
    <row r="63" spans="1:7" ht="12.75">
      <c r="A63" s="148" t="s">
        <v>56</v>
      </c>
      <c r="B63" s="158">
        <v>237</v>
      </c>
      <c r="C63" s="166">
        <f>B63*100/B7</f>
        <v>4.101055545942205</v>
      </c>
      <c r="D63" s="151"/>
      <c r="E63" s="151"/>
      <c r="F63" s="144" t="s">
        <v>250</v>
      </c>
      <c r="G63" s="145"/>
    </row>
    <row r="64" spans="1:7" ht="12.75">
      <c r="A64" s="148" t="s">
        <v>57</v>
      </c>
      <c r="B64" s="158">
        <v>21</v>
      </c>
      <c r="C64" s="166">
        <f>B64*100/B7</f>
        <v>0.3633846686277903</v>
      </c>
      <c r="D64" s="151"/>
      <c r="E64" s="151" t="s">
        <v>58</v>
      </c>
      <c r="F64" s="163">
        <v>3.34</v>
      </c>
      <c r="G64" s="164" t="s">
        <v>261</v>
      </c>
    </row>
    <row r="65" spans="1:7" ht="13.5" thickBot="1">
      <c r="A65" s="169" t="s">
        <v>59</v>
      </c>
      <c r="B65" s="170">
        <v>1157</v>
      </c>
      <c r="C65" s="171">
        <f>B65*100/B7</f>
        <v>20.020764838207302</v>
      </c>
      <c r="D65" s="172"/>
      <c r="E65" s="172" t="s">
        <v>60</v>
      </c>
      <c r="F65" s="173">
        <v>3.01</v>
      </c>
      <c r="G65" s="174" t="s">
        <v>261</v>
      </c>
    </row>
    <row r="66" ht="13.5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5779</v>
      </c>
      <c r="G9" s="33">
        <f>(F9/$F$9)*100</f>
        <v>100</v>
      </c>
    </row>
    <row r="10" spans="1:7" ht="12.75">
      <c r="A10" s="29" t="s">
        <v>269</v>
      </c>
      <c r="B10" s="93">
        <v>1831</v>
      </c>
      <c r="C10" s="33">
        <f aca="true" t="shared" si="0" ref="C10:C15">(B10/$B$10)*100</f>
        <v>100</v>
      </c>
      <c r="E10" s="34" t="s">
        <v>270</v>
      </c>
      <c r="F10" s="97">
        <v>3955</v>
      </c>
      <c r="G10" s="84">
        <f aca="true" t="shared" si="1" ref="G10:G16">(F10/$F$9)*100</f>
        <v>68.4374459249005</v>
      </c>
    </row>
    <row r="11" spans="1:8" ht="12.75">
      <c r="A11" s="36" t="s">
        <v>271</v>
      </c>
      <c r="B11" s="98">
        <v>105</v>
      </c>
      <c r="C11" s="35">
        <f t="shared" si="0"/>
        <v>5.734571272528672</v>
      </c>
      <c r="E11" s="34" t="s">
        <v>272</v>
      </c>
      <c r="F11" s="97">
        <v>3580</v>
      </c>
      <c r="G11" s="84">
        <f t="shared" si="1"/>
        <v>61.948433985118534</v>
      </c>
      <c r="H11" s="15" t="s">
        <v>250</v>
      </c>
    </row>
    <row r="12" spans="1:8" ht="12.75">
      <c r="A12" s="36" t="s">
        <v>273</v>
      </c>
      <c r="B12" s="98">
        <v>125</v>
      </c>
      <c r="C12" s="35">
        <f t="shared" si="0"/>
        <v>6.826870562534134</v>
      </c>
      <c r="E12" s="34" t="s">
        <v>274</v>
      </c>
      <c r="F12" s="97">
        <v>2976</v>
      </c>
      <c r="G12" s="84">
        <f t="shared" si="1"/>
        <v>51.496798754109705</v>
      </c>
      <c r="H12" s="15" t="s">
        <v>250</v>
      </c>
    </row>
    <row r="13" spans="1:7" ht="12.75">
      <c r="A13" s="36" t="s">
        <v>275</v>
      </c>
      <c r="B13" s="98">
        <v>790</v>
      </c>
      <c r="C13" s="35">
        <f t="shared" si="0"/>
        <v>43.14582195521573</v>
      </c>
      <c r="E13" s="34" t="s">
        <v>276</v>
      </c>
      <c r="F13" s="97">
        <v>604</v>
      </c>
      <c r="G13" s="84">
        <f t="shared" si="1"/>
        <v>10.451635231008826</v>
      </c>
    </row>
    <row r="14" spans="1:7" ht="12.75">
      <c r="A14" s="36" t="s">
        <v>277</v>
      </c>
      <c r="B14" s="98">
        <v>438</v>
      </c>
      <c r="C14" s="35">
        <f t="shared" si="0"/>
        <v>23.921354451119605</v>
      </c>
      <c r="E14" s="34" t="s">
        <v>166</v>
      </c>
      <c r="F14" s="97">
        <v>375</v>
      </c>
      <c r="G14" s="84">
        <f t="shared" si="1"/>
        <v>6.489011939781969</v>
      </c>
    </row>
    <row r="15" spans="1:7" ht="12.75">
      <c r="A15" s="36" t="s">
        <v>324</v>
      </c>
      <c r="B15" s="97">
        <v>373</v>
      </c>
      <c r="C15" s="35">
        <f t="shared" si="0"/>
        <v>20.371381758601856</v>
      </c>
      <c r="E15" s="34" t="s">
        <v>278</v>
      </c>
      <c r="F15" s="97">
        <v>1824</v>
      </c>
      <c r="G15" s="84">
        <f t="shared" si="1"/>
        <v>31.5625540750995</v>
      </c>
    </row>
    <row r="16" spans="1:7" ht="12.75">
      <c r="A16" s="36"/>
      <c r="B16" s="93" t="s">
        <v>250</v>
      </c>
      <c r="C16" s="10"/>
      <c r="E16" s="34" t="s">
        <v>279</v>
      </c>
      <c r="F16" s="98">
        <v>661</v>
      </c>
      <c r="G16" s="84">
        <f t="shared" si="1"/>
        <v>11.437965045855684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1033</v>
      </c>
      <c r="G17" s="84">
        <f>(F17/$F$9)*100</f>
        <v>17.875064890119397</v>
      </c>
    </row>
    <row r="18" spans="1:7" ht="12.75">
      <c r="A18" s="29" t="s">
        <v>282</v>
      </c>
      <c r="B18" s="93">
        <v>3433</v>
      </c>
      <c r="C18" s="33">
        <f>(B18/$B$18)*100</f>
        <v>100</v>
      </c>
      <c r="E18" s="34" t="s">
        <v>283</v>
      </c>
      <c r="F18" s="97">
        <v>791</v>
      </c>
      <c r="G18" s="84">
        <f>(F18/$F$9)*100</f>
        <v>13.6874891849801</v>
      </c>
    </row>
    <row r="19" spans="1:7" ht="12.75">
      <c r="A19" s="36" t="s">
        <v>284</v>
      </c>
      <c r="B19" s="97">
        <v>513</v>
      </c>
      <c r="C19" s="84">
        <f aca="true" t="shared" si="2" ref="C19:C25">(B19/$B$18)*100</f>
        <v>14.943198368773666</v>
      </c>
      <c r="E19" s="34"/>
      <c r="F19" s="97" t="s">
        <v>250</v>
      </c>
      <c r="G19" s="84"/>
    </row>
    <row r="20" spans="1:7" ht="12.75">
      <c r="A20" s="36" t="s">
        <v>285</v>
      </c>
      <c r="B20" s="97">
        <v>574</v>
      </c>
      <c r="C20" s="84">
        <f t="shared" si="2"/>
        <v>16.720069909699973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1165</v>
      </c>
      <c r="C21" s="84">
        <f t="shared" si="2"/>
        <v>33.93533352752694</v>
      </c>
      <c r="E21" s="38" t="s">
        <v>167</v>
      </c>
      <c r="F21" s="80">
        <v>1824</v>
      </c>
      <c r="G21" s="33">
        <f>(F21/$F$21)*100</f>
        <v>100</v>
      </c>
    </row>
    <row r="22" spans="1:7" ht="12.75">
      <c r="A22" s="36" t="s">
        <v>302</v>
      </c>
      <c r="B22" s="97">
        <v>647</v>
      </c>
      <c r="C22" s="84">
        <f t="shared" si="2"/>
        <v>18.84648995048063</v>
      </c>
      <c r="E22" s="34" t="s">
        <v>303</v>
      </c>
      <c r="F22" s="97">
        <v>241</v>
      </c>
      <c r="G22" s="84">
        <f aca="true" t="shared" si="3" ref="G22:G27">(F22/$F$21)*100</f>
        <v>13.212719298245615</v>
      </c>
    </row>
    <row r="23" spans="1:7" ht="12.75">
      <c r="A23" s="36" t="s">
        <v>304</v>
      </c>
      <c r="B23" s="97">
        <v>109</v>
      </c>
      <c r="C23" s="84">
        <f t="shared" si="2"/>
        <v>3.1750655403437222</v>
      </c>
      <c r="E23" s="34" t="s">
        <v>305</v>
      </c>
      <c r="F23" s="97">
        <v>425</v>
      </c>
      <c r="G23" s="84">
        <f t="shared" si="3"/>
        <v>23.300438596491226</v>
      </c>
    </row>
    <row r="24" spans="1:7" ht="12.75">
      <c r="A24" s="36" t="s">
        <v>306</v>
      </c>
      <c r="B24" s="97">
        <v>315</v>
      </c>
      <c r="C24" s="84">
        <f t="shared" si="2"/>
        <v>9.175648121176813</v>
      </c>
      <c r="E24" s="34" t="s">
        <v>307</v>
      </c>
      <c r="F24" s="97">
        <v>26</v>
      </c>
      <c r="G24" s="84">
        <f t="shared" si="3"/>
        <v>1.425438596491228</v>
      </c>
    </row>
    <row r="25" spans="1:7" ht="12.75">
      <c r="A25" s="36" t="s">
        <v>308</v>
      </c>
      <c r="B25" s="97">
        <v>110</v>
      </c>
      <c r="C25" s="84">
        <f t="shared" si="2"/>
        <v>3.204194581998252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1132</v>
      </c>
      <c r="G26" s="84">
        <f t="shared" si="3"/>
        <v>62.06140350877193</v>
      </c>
    </row>
    <row r="27" spans="1:7" ht="12.75">
      <c r="A27" s="36" t="s">
        <v>311</v>
      </c>
      <c r="B27" s="108">
        <v>68.3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12.4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5357</v>
      </c>
      <c r="G30" s="33">
        <f>(F30/$F$30)*100</f>
        <v>100</v>
      </c>
      <c r="J30" s="39"/>
    </row>
    <row r="31" spans="1:10" ht="12.75">
      <c r="A31" s="95" t="s">
        <v>296</v>
      </c>
      <c r="B31" s="93">
        <v>4347</v>
      </c>
      <c r="C31" s="33">
        <f>(B31/$B$31)*100</f>
        <v>100</v>
      </c>
      <c r="E31" s="34" t="s">
        <v>317</v>
      </c>
      <c r="F31" s="97">
        <v>2507</v>
      </c>
      <c r="G31" s="101">
        <f>(F31/$F$30)*100</f>
        <v>46.798581295501215</v>
      </c>
      <c r="J31" s="39"/>
    </row>
    <row r="32" spans="1:10" ht="12.75">
      <c r="A32" s="36" t="s">
        <v>318</v>
      </c>
      <c r="B32" s="97">
        <v>1364</v>
      </c>
      <c r="C32" s="10">
        <f>(B32/$B$31)*100</f>
        <v>31.37796181274442</v>
      </c>
      <c r="E32" s="34" t="s">
        <v>319</v>
      </c>
      <c r="F32" s="97">
        <v>2850</v>
      </c>
      <c r="G32" s="101">
        <f aca="true" t="shared" si="4" ref="G32:G39">(F32/$F$30)*100</f>
        <v>53.201418704498785</v>
      </c>
      <c r="J32" s="39"/>
    </row>
    <row r="33" spans="1:10" ht="12.75">
      <c r="A33" s="36" t="s">
        <v>320</v>
      </c>
      <c r="B33" s="97">
        <v>2321</v>
      </c>
      <c r="C33" s="10">
        <f aca="true" t="shared" si="5" ref="C33:C38">(B33/$B$31)*100</f>
        <v>53.393144697492524</v>
      </c>
      <c r="E33" s="34" t="s">
        <v>321</v>
      </c>
      <c r="F33" s="97">
        <v>1092</v>
      </c>
      <c r="G33" s="101">
        <f t="shared" si="4"/>
        <v>20.38454358782901</v>
      </c>
      <c r="J33" s="39"/>
    </row>
    <row r="34" spans="1:7" ht="12.75">
      <c r="A34" s="36" t="s">
        <v>322</v>
      </c>
      <c r="B34" s="97">
        <v>117</v>
      </c>
      <c r="C34" s="10">
        <f t="shared" si="5"/>
        <v>2.691511387163561</v>
      </c>
      <c r="E34" s="34" t="s">
        <v>323</v>
      </c>
      <c r="F34" s="97">
        <v>1846</v>
      </c>
      <c r="G34" s="101">
        <f t="shared" si="4"/>
        <v>34.45958558894904</v>
      </c>
    </row>
    <row r="35" spans="1:7" ht="12.75">
      <c r="A35" s="36" t="s">
        <v>325</v>
      </c>
      <c r="B35" s="97">
        <v>216</v>
      </c>
      <c r="C35" s="10">
        <f t="shared" si="5"/>
        <v>4.968944099378882</v>
      </c>
      <c r="E35" s="34" t="s">
        <v>321</v>
      </c>
      <c r="F35" s="97">
        <v>763</v>
      </c>
      <c r="G35" s="101">
        <f t="shared" si="4"/>
        <v>14.2430464812395</v>
      </c>
    </row>
    <row r="36" spans="1:7" ht="12.75">
      <c r="A36" s="36" t="s">
        <v>297</v>
      </c>
      <c r="B36" s="97">
        <v>184</v>
      </c>
      <c r="C36" s="10">
        <f t="shared" si="5"/>
        <v>4.232804232804233</v>
      </c>
      <c r="E36" s="34" t="s">
        <v>327</v>
      </c>
      <c r="F36" s="97">
        <v>436</v>
      </c>
      <c r="G36" s="101">
        <f t="shared" si="4"/>
        <v>8.13888370356543</v>
      </c>
    </row>
    <row r="37" spans="1:7" ht="12.75">
      <c r="A37" s="36" t="s">
        <v>326</v>
      </c>
      <c r="B37" s="97">
        <v>329</v>
      </c>
      <c r="C37" s="10">
        <f t="shared" si="5"/>
        <v>7.568438003220612</v>
      </c>
      <c r="E37" s="34" t="s">
        <v>321</v>
      </c>
      <c r="F37" s="97">
        <v>171</v>
      </c>
      <c r="G37" s="101">
        <f t="shared" si="4"/>
        <v>3.1920851222699267</v>
      </c>
    </row>
    <row r="38" spans="1:7" ht="12.75">
      <c r="A38" s="36" t="s">
        <v>297</v>
      </c>
      <c r="B38" s="97">
        <v>199</v>
      </c>
      <c r="C38" s="10">
        <f t="shared" si="5"/>
        <v>4.577869795261099</v>
      </c>
      <c r="E38" s="34" t="s">
        <v>259</v>
      </c>
      <c r="F38" s="97">
        <v>108</v>
      </c>
      <c r="G38" s="101">
        <f t="shared" si="4"/>
        <v>2.0160537614336382</v>
      </c>
    </row>
    <row r="39" spans="1:7" ht="12.75">
      <c r="A39" s="36"/>
      <c r="B39" s="97" t="s">
        <v>250</v>
      </c>
      <c r="C39" s="10"/>
      <c r="E39" s="34" t="s">
        <v>321</v>
      </c>
      <c r="F39" s="97">
        <v>18</v>
      </c>
      <c r="G39" s="101">
        <f t="shared" si="4"/>
        <v>0.3360089602389397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208</v>
      </c>
      <c r="C42" s="33">
        <f>(B42/$B$42)*100</f>
        <v>100</v>
      </c>
      <c r="E42" s="31" t="s">
        <v>268</v>
      </c>
      <c r="F42" s="80">
        <v>5779</v>
      </c>
      <c r="G42" s="99">
        <f>(F42/$F$42)*100</f>
        <v>100</v>
      </c>
      <c r="I42" s="39"/>
    </row>
    <row r="43" spans="1:7" ht="12.75">
      <c r="A43" s="36" t="s">
        <v>301</v>
      </c>
      <c r="B43" s="98">
        <v>41</v>
      </c>
      <c r="C43" s="102">
        <f>(B43/$B$42)*100</f>
        <v>19.71153846153846</v>
      </c>
      <c r="E43" s="60" t="s">
        <v>168</v>
      </c>
      <c r="F43" s="106">
        <v>6138</v>
      </c>
      <c r="G43" s="107">
        <f aca="true" t="shared" si="6" ref="G43:G71">(F43/$F$42)*100</f>
        <v>106.21214743035128</v>
      </c>
    </row>
    <row r="44" spans="1:7" ht="12.75">
      <c r="A44" s="36"/>
      <c r="B44" s="93" t="s">
        <v>250</v>
      </c>
      <c r="C44" s="10"/>
      <c r="E44" s="1" t="s">
        <v>329</v>
      </c>
      <c r="F44" s="97">
        <v>305</v>
      </c>
      <c r="G44" s="101">
        <f t="shared" si="6"/>
        <v>5.277729711022668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</v>
      </c>
      <c r="G45" s="101">
        <f t="shared" si="6"/>
        <v>0.1211282228759301</v>
      </c>
    </row>
    <row r="46" spans="1:7" ht="12.75">
      <c r="A46" s="29" t="s">
        <v>331</v>
      </c>
      <c r="B46" s="93">
        <v>4061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251</v>
      </c>
      <c r="C47" s="10">
        <f>(B47/$B$46)*100</f>
        <v>6.180743659197242</v>
      </c>
      <c r="E47" s="1" t="s">
        <v>334</v>
      </c>
      <c r="F47" s="97">
        <v>431</v>
      </c>
      <c r="G47" s="101">
        <f t="shared" si="6"/>
        <v>7.45803772278941</v>
      </c>
    </row>
    <row r="48" spans="1:7" ht="12.75">
      <c r="A48" s="36"/>
      <c r="B48" s="93" t="s">
        <v>250</v>
      </c>
      <c r="C48" s="10"/>
      <c r="E48" s="1" t="s">
        <v>335</v>
      </c>
      <c r="F48" s="97">
        <v>142</v>
      </c>
      <c r="G48" s="101">
        <f t="shared" si="6"/>
        <v>2.457172521197439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</v>
      </c>
      <c r="G49" s="101">
        <f t="shared" si="6"/>
        <v>0.3806887004672089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0.17304031839418585</v>
      </c>
    </row>
    <row r="51" spans="1:7" ht="12.75">
      <c r="A51" s="5" t="s">
        <v>338</v>
      </c>
      <c r="B51" s="93">
        <v>1523</v>
      </c>
      <c r="C51" s="33">
        <f>(B51/$B$51)*100</f>
        <v>100</v>
      </c>
      <c r="E51" s="1" t="s">
        <v>339</v>
      </c>
      <c r="F51" s="97">
        <v>393</v>
      </c>
      <c r="G51" s="101">
        <f t="shared" si="6"/>
        <v>6.800484512891504</v>
      </c>
    </row>
    <row r="52" spans="1:7" ht="12.75">
      <c r="A52" s="4" t="s">
        <v>340</v>
      </c>
      <c r="B52" s="98">
        <v>81</v>
      </c>
      <c r="C52" s="10">
        <f>(B52/$B$51)*100</f>
        <v>5.318450426789232</v>
      </c>
      <c r="E52" s="1" t="s">
        <v>341</v>
      </c>
      <c r="F52" s="97">
        <v>6</v>
      </c>
      <c r="G52" s="101">
        <f t="shared" si="6"/>
        <v>0.1038241910365115</v>
      </c>
    </row>
    <row r="53" spans="1:7" ht="12.75">
      <c r="A53" s="4"/>
      <c r="B53" s="93" t="s">
        <v>250</v>
      </c>
      <c r="C53" s="10"/>
      <c r="E53" s="1" t="s">
        <v>342</v>
      </c>
      <c r="F53" s="97">
        <v>30</v>
      </c>
      <c r="G53" s="101">
        <f t="shared" si="6"/>
        <v>0.5191209551825575</v>
      </c>
    </row>
    <row r="54" spans="1:7" ht="14.25">
      <c r="A54" s="5" t="s">
        <v>343</v>
      </c>
      <c r="B54" s="93">
        <v>3316</v>
      </c>
      <c r="C54" s="33">
        <f>(B54/$B$54)*100</f>
        <v>100</v>
      </c>
      <c r="E54" s="1" t="s">
        <v>201</v>
      </c>
      <c r="F54" s="97">
        <v>311</v>
      </c>
      <c r="G54" s="101">
        <f t="shared" si="6"/>
        <v>5.38155390205918</v>
      </c>
    </row>
    <row r="55" spans="1:7" ht="12.75">
      <c r="A55" s="4" t="s">
        <v>340</v>
      </c>
      <c r="B55" s="98">
        <v>918</v>
      </c>
      <c r="C55" s="10">
        <f>(B55/$B$54)*100</f>
        <v>27.683956574185764</v>
      </c>
      <c r="E55" s="1" t="s">
        <v>344</v>
      </c>
      <c r="F55" s="97">
        <v>525</v>
      </c>
      <c r="G55" s="101">
        <f t="shared" si="6"/>
        <v>9.084616715694757</v>
      </c>
    </row>
    <row r="56" spans="1:7" ht="12.75">
      <c r="A56" s="4" t="s">
        <v>345</v>
      </c>
      <c r="B56" s="119">
        <v>55.4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2398</v>
      </c>
      <c r="C57" s="10">
        <f>(B57/$B$54)*100</f>
        <v>72.31604342581423</v>
      </c>
      <c r="E57" s="1" t="s">
        <v>348</v>
      </c>
      <c r="F57" s="97">
        <v>25</v>
      </c>
      <c r="G57" s="101">
        <f t="shared" si="6"/>
        <v>0.4326007959854646</v>
      </c>
    </row>
    <row r="58" spans="1:7" ht="12.75">
      <c r="A58" s="4" t="s">
        <v>345</v>
      </c>
      <c r="B58" s="119">
        <v>73.4</v>
      </c>
      <c r="C58" s="37" t="s">
        <v>261</v>
      </c>
      <c r="E58" s="1" t="s">
        <v>349</v>
      </c>
      <c r="F58" s="97">
        <v>82</v>
      </c>
      <c r="G58" s="101">
        <f t="shared" si="6"/>
        <v>1.418930610832324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518</v>
      </c>
      <c r="C60" s="33">
        <f>(B60/$B$60)*100</f>
        <v>100</v>
      </c>
      <c r="E60" s="1" t="s">
        <v>352</v>
      </c>
      <c r="F60" s="97">
        <v>81</v>
      </c>
      <c r="G60" s="101">
        <f t="shared" si="6"/>
        <v>1.4016265789929052</v>
      </c>
    </row>
    <row r="61" spans="1:7" ht="12.75">
      <c r="A61" s="4" t="s">
        <v>340</v>
      </c>
      <c r="B61" s="97">
        <v>242</v>
      </c>
      <c r="C61" s="10">
        <f>(B61/$B$60)*100</f>
        <v>46.71814671814672</v>
      </c>
      <c r="E61" s="1" t="s">
        <v>353</v>
      </c>
      <c r="F61" s="97">
        <v>18</v>
      </c>
      <c r="G61" s="101">
        <f t="shared" si="6"/>
        <v>0.3114725731095345</v>
      </c>
    </row>
    <row r="62" spans="1:7" ht="12.75">
      <c r="A62" s="4"/>
      <c r="B62" s="93" t="s">
        <v>250</v>
      </c>
      <c r="C62" s="10"/>
      <c r="E62" s="1" t="s">
        <v>354</v>
      </c>
      <c r="F62" s="97">
        <v>37</v>
      </c>
      <c r="G62" s="101">
        <f t="shared" si="6"/>
        <v>0.6402491780584876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</v>
      </c>
      <c r="G63" s="101">
        <f t="shared" si="6"/>
        <v>0.1038241910365115</v>
      </c>
    </row>
    <row r="64" spans="1:7" ht="12.75">
      <c r="A64" s="29" t="s">
        <v>357</v>
      </c>
      <c r="B64" s="93">
        <v>5357</v>
      </c>
      <c r="C64" s="33">
        <f>(B64/$B$64)*100</f>
        <v>100</v>
      </c>
      <c r="E64" s="1" t="s">
        <v>358</v>
      </c>
      <c r="F64" s="97">
        <v>76</v>
      </c>
      <c r="G64" s="101">
        <f t="shared" si="6"/>
        <v>1.3151064197958124</v>
      </c>
    </row>
    <row r="65" spans="1:7" ht="12.75">
      <c r="A65" s="4" t="s">
        <v>256</v>
      </c>
      <c r="B65" s="97">
        <v>2965</v>
      </c>
      <c r="C65" s="10">
        <f>(B65/$B$64)*100</f>
        <v>55.34814261713645</v>
      </c>
      <c r="E65" s="1" t="s">
        <v>359</v>
      </c>
      <c r="F65" s="97">
        <v>5</v>
      </c>
      <c r="G65" s="101">
        <f t="shared" si="6"/>
        <v>0.08652015919709292</v>
      </c>
    </row>
    <row r="66" spans="1:7" ht="12.75">
      <c r="A66" s="4" t="s">
        <v>257</v>
      </c>
      <c r="B66" s="97">
        <v>2214</v>
      </c>
      <c r="C66" s="10">
        <f aca="true" t="shared" si="7" ref="C66:C71">(B66/$B$64)*100</f>
        <v>41.32910210938958</v>
      </c>
      <c r="E66" s="1" t="s">
        <v>360</v>
      </c>
      <c r="F66" s="97">
        <v>5</v>
      </c>
      <c r="G66" s="101">
        <f t="shared" si="6"/>
        <v>0.08652015919709292</v>
      </c>
    </row>
    <row r="67" spans="1:7" ht="12.75">
      <c r="A67" s="4" t="s">
        <v>361</v>
      </c>
      <c r="B67" s="97">
        <v>1823</v>
      </c>
      <c r="C67" s="10">
        <f t="shared" si="7"/>
        <v>34.0302408064215</v>
      </c>
      <c r="E67" s="1" t="s">
        <v>362</v>
      </c>
      <c r="F67" s="97">
        <v>6</v>
      </c>
      <c r="G67" s="101">
        <f t="shared" si="6"/>
        <v>0.1038241910365115</v>
      </c>
    </row>
    <row r="68" spans="1:7" ht="12.75">
      <c r="A68" s="4" t="s">
        <v>363</v>
      </c>
      <c r="B68" s="97">
        <v>391</v>
      </c>
      <c r="C68" s="10">
        <f t="shared" si="7"/>
        <v>7.29886130296808</v>
      </c>
      <c r="E68" s="1" t="s">
        <v>364</v>
      </c>
      <c r="F68" s="97">
        <v>218</v>
      </c>
      <c r="G68" s="101">
        <f t="shared" si="6"/>
        <v>3.7722789409932513</v>
      </c>
    </row>
    <row r="69" spans="1:7" ht="12.75">
      <c r="A69" s="4" t="s">
        <v>365</v>
      </c>
      <c r="B69" s="97">
        <v>254</v>
      </c>
      <c r="C69" s="10">
        <f t="shared" si="7"/>
        <v>4.741459772260594</v>
      </c>
      <c r="E69" s="1" t="s">
        <v>366</v>
      </c>
      <c r="F69" s="97">
        <v>0</v>
      </c>
      <c r="G69" s="101">
        <f t="shared" si="6"/>
        <v>0</v>
      </c>
    </row>
    <row r="70" spans="1:7" ht="12.75">
      <c r="A70" s="4" t="s">
        <v>367</v>
      </c>
      <c r="B70" s="97">
        <v>137</v>
      </c>
      <c r="C70" s="10">
        <f t="shared" si="7"/>
        <v>2.5574015307074855</v>
      </c>
      <c r="E70" s="1" t="s">
        <v>368</v>
      </c>
      <c r="F70" s="97">
        <v>238</v>
      </c>
      <c r="G70" s="101">
        <f t="shared" si="6"/>
        <v>4.118359577781623</v>
      </c>
    </row>
    <row r="71" spans="1:7" ht="12.75">
      <c r="A71" s="7" t="s">
        <v>258</v>
      </c>
      <c r="B71" s="103">
        <v>178</v>
      </c>
      <c r="C71" s="40">
        <f t="shared" si="7"/>
        <v>3.32275527347396</v>
      </c>
      <c r="D71" s="41"/>
      <c r="E71" s="9" t="s">
        <v>369</v>
      </c>
      <c r="F71" s="103">
        <v>3159</v>
      </c>
      <c r="G71" s="104">
        <f t="shared" si="6"/>
        <v>54.663436580723314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4264</v>
      </c>
      <c r="C9" s="81">
        <f>(B9/$B$9)*100</f>
        <v>100</v>
      </c>
      <c r="D9" s="65"/>
      <c r="E9" s="79" t="s">
        <v>381</v>
      </c>
      <c r="F9" s="80">
        <v>1813</v>
      </c>
      <c r="G9" s="81">
        <f>(F9/$F$9)*100</f>
        <v>100</v>
      </c>
    </row>
    <row r="10" spans="1:7" ht="12.75">
      <c r="A10" s="82" t="s">
        <v>382</v>
      </c>
      <c r="B10" s="97">
        <v>2712</v>
      </c>
      <c r="C10" s="105">
        <f>(B10/$B$9)*100</f>
        <v>63.60225140712945</v>
      </c>
      <c r="D10" s="65"/>
      <c r="E10" s="78" t="s">
        <v>383</v>
      </c>
      <c r="F10" s="97">
        <v>113</v>
      </c>
      <c r="G10" s="105">
        <f aca="true" t="shared" si="0" ref="G10:G19">(F10/$F$9)*100</f>
        <v>6.232763375620518</v>
      </c>
    </row>
    <row r="11" spans="1:7" ht="12.75">
      <c r="A11" s="82" t="s">
        <v>384</v>
      </c>
      <c r="B11" s="97">
        <v>2712</v>
      </c>
      <c r="C11" s="105">
        <f aca="true" t="shared" si="1" ref="C11:C16">(B11/$B$9)*100</f>
        <v>63.60225140712945</v>
      </c>
      <c r="D11" s="65"/>
      <c r="E11" s="78" t="s">
        <v>385</v>
      </c>
      <c r="F11" s="97">
        <v>96</v>
      </c>
      <c r="G11" s="105">
        <f t="shared" si="0"/>
        <v>5.295091009376724</v>
      </c>
    </row>
    <row r="12" spans="1:7" ht="12.75">
      <c r="A12" s="82" t="s">
        <v>386</v>
      </c>
      <c r="B12" s="97">
        <v>2546</v>
      </c>
      <c r="C12" s="105">
        <f>(B12/$B$9)*100</f>
        <v>59.709193245778614</v>
      </c>
      <c r="D12" s="65"/>
      <c r="E12" s="78" t="s">
        <v>387</v>
      </c>
      <c r="F12" s="97">
        <v>270</v>
      </c>
      <c r="G12" s="105">
        <f t="shared" si="0"/>
        <v>14.892443463872034</v>
      </c>
    </row>
    <row r="13" spans="1:7" ht="12.75">
      <c r="A13" s="82" t="s">
        <v>388</v>
      </c>
      <c r="B13" s="97">
        <v>166</v>
      </c>
      <c r="C13" s="105">
        <f>(B13/$B$9)*100</f>
        <v>3.8930581613508446</v>
      </c>
      <c r="D13" s="65"/>
      <c r="E13" s="78" t="s">
        <v>389</v>
      </c>
      <c r="F13" s="97">
        <v>173</v>
      </c>
      <c r="G13" s="105">
        <f t="shared" si="0"/>
        <v>9.542195256480971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308</v>
      </c>
      <c r="G14" s="105">
        <f t="shared" si="0"/>
        <v>16.988416988416986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443</v>
      </c>
      <c r="G15" s="105">
        <f t="shared" si="0"/>
        <v>24.434638720353004</v>
      </c>
    </row>
    <row r="16" spans="1:7" ht="12.75">
      <c r="A16" s="82" t="s">
        <v>67</v>
      </c>
      <c r="B16" s="97">
        <v>1552</v>
      </c>
      <c r="C16" s="105">
        <f t="shared" si="1"/>
        <v>36.39774859287054</v>
      </c>
      <c r="D16" s="65"/>
      <c r="E16" s="78" t="s">
        <v>68</v>
      </c>
      <c r="F16" s="97">
        <v>266</v>
      </c>
      <c r="G16" s="105">
        <f t="shared" si="0"/>
        <v>14.671814671814673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90</v>
      </c>
      <c r="G17" s="105">
        <f t="shared" si="0"/>
        <v>4.964147821290679</v>
      </c>
    </row>
    <row r="18" spans="1:7" ht="12.75">
      <c r="A18" s="77" t="s">
        <v>70</v>
      </c>
      <c r="B18" s="80">
        <v>2265</v>
      </c>
      <c r="C18" s="81">
        <f>(B18/$B$18)*100</f>
        <v>100</v>
      </c>
      <c r="D18" s="65"/>
      <c r="E18" s="78" t="s">
        <v>170</v>
      </c>
      <c r="F18" s="97">
        <v>35</v>
      </c>
      <c r="G18" s="105">
        <f t="shared" si="0"/>
        <v>1.9305019305019304</v>
      </c>
    </row>
    <row r="19" spans="1:9" ht="12.75">
      <c r="A19" s="82" t="s">
        <v>382</v>
      </c>
      <c r="B19" s="97">
        <v>1296</v>
      </c>
      <c r="C19" s="105">
        <f>(B19/$B$18)*100</f>
        <v>57.21854304635762</v>
      </c>
      <c r="D19" s="65"/>
      <c r="E19" s="78" t="s">
        <v>169</v>
      </c>
      <c r="F19" s="98">
        <v>19</v>
      </c>
      <c r="G19" s="105">
        <f t="shared" si="0"/>
        <v>1.0479867622724766</v>
      </c>
      <c r="I19" s="117"/>
    </row>
    <row r="20" spans="1:7" ht="12.75">
      <c r="A20" s="82" t="s">
        <v>384</v>
      </c>
      <c r="B20" s="97">
        <v>1296</v>
      </c>
      <c r="C20" s="105">
        <f>(B20/$B$18)*100</f>
        <v>57.21854304635762</v>
      </c>
      <c r="D20" s="65"/>
      <c r="E20" s="78" t="s">
        <v>71</v>
      </c>
      <c r="F20" s="97">
        <v>46434</v>
      </c>
      <c r="G20" s="112" t="s">
        <v>261</v>
      </c>
    </row>
    <row r="21" spans="1:7" ht="12.75">
      <c r="A21" s="82" t="s">
        <v>386</v>
      </c>
      <c r="B21" s="97">
        <v>1201</v>
      </c>
      <c r="C21" s="105">
        <f>(B21/$B$18)*100</f>
        <v>53.0242825607064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1561</v>
      </c>
      <c r="G22" s="105">
        <f>(F22/$F$9)*100</f>
        <v>86.10038610038609</v>
      </c>
    </row>
    <row r="23" spans="1:7" ht="12.75">
      <c r="A23" s="77" t="s">
        <v>73</v>
      </c>
      <c r="B23" s="80">
        <v>498</v>
      </c>
      <c r="C23" s="81">
        <f>(B23/$B$23)*100</f>
        <v>100</v>
      </c>
      <c r="D23" s="65"/>
      <c r="E23" s="78" t="s">
        <v>74</v>
      </c>
      <c r="F23" s="97">
        <v>52867</v>
      </c>
      <c r="G23" s="112" t="s">
        <v>261</v>
      </c>
    </row>
    <row r="24" spans="1:7" ht="12.75">
      <c r="A24" s="82" t="s">
        <v>75</v>
      </c>
      <c r="B24" s="97">
        <v>281</v>
      </c>
      <c r="C24" s="105">
        <f>(B24/$B$23)*100</f>
        <v>56.42570281124498</v>
      </c>
      <c r="D24" s="65"/>
      <c r="E24" s="78" t="s">
        <v>76</v>
      </c>
      <c r="F24" s="97">
        <v>440</v>
      </c>
      <c r="G24" s="105">
        <f>(F24/$F$9)*100</f>
        <v>24.269167126309984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11335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84</v>
      </c>
      <c r="G26" s="105">
        <f>(F26/$F$9)*100</f>
        <v>4.633204633204633</v>
      </c>
    </row>
    <row r="27" spans="1:7" ht="12.75">
      <c r="A27" s="77" t="s">
        <v>85</v>
      </c>
      <c r="B27" s="80">
        <v>2477</v>
      </c>
      <c r="C27" s="81">
        <f>(B27/$B$27)*100</f>
        <v>100</v>
      </c>
      <c r="D27" s="65"/>
      <c r="E27" s="78" t="s">
        <v>78</v>
      </c>
      <c r="F27" s="98">
        <v>6853</v>
      </c>
      <c r="G27" s="112" t="s">
        <v>261</v>
      </c>
    </row>
    <row r="28" spans="1:7" ht="12.75">
      <c r="A28" s="82" t="s">
        <v>86</v>
      </c>
      <c r="B28" s="97">
        <v>1761</v>
      </c>
      <c r="C28" s="105">
        <f aca="true" t="shared" si="2" ref="C28:C33">(B28/$B$27)*100</f>
        <v>71.09406540169559</v>
      </c>
      <c r="D28" s="65"/>
      <c r="E28" s="78" t="s">
        <v>79</v>
      </c>
      <c r="F28" s="97">
        <v>30</v>
      </c>
      <c r="G28" s="105">
        <f>(F28/$F$9)*100</f>
        <v>1.654715940430226</v>
      </c>
    </row>
    <row r="29" spans="1:7" ht="12.75">
      <c r="A29" s="82" t="s">
        <v>87</v>
      </c>
      <c r="B29" s="97">
        <v>447</v>
      </c>
      <c r="C29" s="105">
        <f t="shared" si="2"/>
        <v>18.04602341542188</v>
      </c>
      <c r="D29" s="65"/>
      <c r="E29" s="78" t="s">
        <v>80</v>
      </c>
      <c r="F29" s="97">
        <v>3124</v>
      </c>
      <c r="G29" s="112" t="s">
        <v>261</v>
      </c>
    </row>
    <row r="30" spans="1:7" ht="12.75">
      <c r="A30" s="82" t="s">
        <v>88</v>
      </c>
      <c r="B30" s="97">
        <v>143</v>
      </c>
      <c r="C30" s="105">
        <f t="shared" si="2"/>
        <v>5.773112636253532</v>
      </c>
      <c r="D30" s="65"/>
      <c r="E30" s="78" t="s">
        <v>81</v>
      </c>
      <c r="F30" s="97">
        <v>234</v>
      </c>
      <c r="G30" s="105">
        <f>(F30/$F$9)*100</f>
        <v>12.906784335355765</v>
      </c>
    </row>
    <row r="31" spans="1:7" ht="12.75">
      <c r="A31" s="82" t="s">
        <v>115</v>
      </c>
      <c r="B31" s="97">
        <v>73</v>
      </c>
      <c r="C31" s="105">
        <f t="shared" si="2"/>
        <v>2.9471134436818733</v>
      </c>
      <c r="D31" s="65"/>
      <c r="E31" s="78" t="s">
        <v>82</v>
      </c>
      <c r="F31" s="97">
        <v>9064</v>
      </c>
      <c r="G31" s="112" t="s">
        <v>261</v>
      </c>
    </row>
    <row r="32" spans="1:7" ht="12.75">
      <c r="A32" s="82" t="s">
        <v>89</v>
      </c>
      <c r="B32" s="97">
        <v>28</v>
      </c>
      <c r="C32" s="105">
        <f t="shared" si="2"/>
        <v>1.1303996770286637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25</v>
      </c>
      <c r="C33" s="105">
        <f t="shared" si="2"/>
        <v>1.0092854259184496</v>
      </c>
      <c r="D33" s="65"/>
      <c r="E33" s="79" t="s">
        <v>84</v>
      </c>
      <c r="F33" s="80">
        <v>1434</v>
      </c>
      <c r="G33" s="81">
        <f>(F33/$F$33)*100</f>
        <v>100</v>
      </c>
    </row>
    <row r="34" spans="1:7" ht="12.75">
      <c r="A34" s="82" t="s">
        <v>91</v>
      </c>
      <c r="B34" s="109">
        <v>21.8</v>
      </c>
      <c r="C34" s="112" t="s">
        <v>261</v>
      </c>
      <c r="D34" s="65"/>
      <c r="E34" s="78" t="s">
        <v>383</v>
      </c>
      <c r="F34" s="97">
        <v>60</v>
      </c>
      <c r="G34" s="105">
        <f aca="true" t="shared" si="3" ref="G34:G43">(F34/$F$33)*100</f>
        <v>4.184100418410042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32</v>
      </c>
      <c r="G35" s="105">
        <f t="shared" si="3"/>
        <v>2.2315202231520224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179</v>
      </c>
      <c r="G36" s="105">
        <f t="shared" si="3"/>
        <v>12.482566248256626</v>
      </c>
    </row>
    <row r="37" spans="1:7" ht="12.75">
      <c r="A37" s="77" t="s">
        <v>94</v>
      </c>
      <c r="B37" s="80">
        <v>2546</v>
      </c>
      <c r="C37" s="81">
        <f>(B37/$B$37)*100</f>
        <v>100</v>
      </c>
      <c r="D37" s="65"/>
      <c r="E37" s="78" t="s">
        <v>389</v>
      </c>
      <c r="F37" s="97">
        <v>153</v>
      </c>
      <c r="G37" s="105">
        <f t="shared" si="3"/>
        <v>10.669456066945607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303</v>
      </c>
      <c r="G38" s="105">
        <f t="shared" si="3"/>
        <v>21.12970711297071</v>
      </c>
    </row>
    <row r="39" spans="1:7" ht="12.75">
      <c r="A39" s="82" t="s">
        <v>97</v>
      </c>
      <c r="B39" s="98">
        <v>564</v>
      </c>
      <c r="C39" s="105">
        <f>(B39/$B$37)*100</f>
        <v>22.152395915161037</v>
      </c>
      <c r="D39" s="65"/>
      <c r="E39" s="78" t="s">
        <v>393</v>
      </c>
      <c r="F39" s="97">
        <v>375</v>
      </c>
      <c r="G39" s="105">
        <f t="shared" si="3"/>
        <v>26.15062761506276</v>
      </c>
    </row>
    <row r="40" spans="1:7" ht="12.75">
      <c r="A40" s="82" t="s">
        <v>98</v>
      </c>
      <c r="B40" s="98">
        <v>445</v>
      </c>
      <c r="C40" s="105">
        <f>(B40/$B$37)*100</f>
        <v>17.478397486252945</v>
      </c>
      <c r="D40" s="65"/>
      <c r="E40" s="78" t="s">
        <v>68</v>
      </c>
      <c r="F40" s="97">
        <v>221</v>
      </c>
      <c r="G40" s="105">
        <f t="shared" si="3"/>
        <v>15.411436541143656</v>
      </c>
    </row>
    <row r="41" spans="1:7" ht="12.75">
      <c r="A41" s="82" t="s">
        <v>100</v>
      </c>
      <c r="B41" s="98">
        <v>818</v>
      </c>
      <c r="C41" s="105">
        <f>(B41/$B$37)*100</f>
        <v>32.12882953652789</v>
      </c>
      <c r="D41" s="65"/>
      <c r="E41" s="78" t="s">
        <v>69</v>
      </c>
      <c r="F41" s="97">
        <v>63</v>
      </c>
      <c r="G41" s="105">
        <f t="shared" si="3"/>
        <v>4.393305439330543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29</v>
      </c>
      <c r="G42" s="105">
        <f t="shared" si="3"/>
        <v>2.0223152022315203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</v>
      </c>
      <c r="G43" s="105">
        <f t="shared" si="3"/>
        <v>1.3249651324965133</v>
      </c>
    </row>
    <row r="44" spans="1:7" ht="12.75">
      <c r="A44" s="82" t="s">
        <v>291</v>
      </c>
      <c r="B44" s="98">
        <v>227</v>
      </c>
      <c r="C44" s="105">
        <f>(B44/$B$37)*100</f>
        <v>8.915946582875097</v>
      </c>
      <c r="D44" s="65"/>
      <c r="E44" s="78" t="s">
        <v>93</v>
      </c>
      <c r="F44" s="97">
        <v>49405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492</v>
      </c>
      <c r="C46" s="105">
        <f>(B46/$B$37)*100</f>
        <v>19.324430479183032</v>
      </c>
      <c r="D46" s="65"/>
      <c r="E46" s="78" t="s">
        <v>96</v>
      </c>
      <c r="F46" s="97">
        <v>16410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31951</v>
      </c>
      <c r="G48" s="112" t="s">
        <v>261</v>
      </c>
    </row>
    <row r="49" spans="1:7" ht="13.5" thickBot="1">
      <c r="A49" s="82" t="s">
        <v>292</v>
      </c>
      <c r="B49" s="98">
        <v>7</v>
      </c>
      <c r="C49" s="105">
        <f aca="true" t="shared" si="4" ref="C49:C55">(B49/$B$37)*100</f>
        <v>0.2749410840534171</v>
      </c>
      <c r="D49" s="87"/>
      <c r="E49" s="88" t="s">
        <v>102</v>
      </c>
      <c r="F49" s="113">
        <v>26569</v>
      </c>
      <c r="G49" s="114" t="s">
        <v>261</v>
      </c>
    </row>
    <row r="50" spans="1:7" ht="13.5" thickTop="1">
      <c r="A50" s="82" t="s">
        <v>116</v>
      </c>
      <c r="B50" s="98">
        <v>124</v>
      </c>
      <c r="C50" s="105">
        <f t="shared" si="4"/>
        <v>4.870384917517675</v>
      </c>
      <c r="D50" s="65"/>
      <c r="E50" s="78"/>
      <c r="F50" s="86"/>
      <c r="G50" s="85"/>
    </row>
    <row r="51" spans="1:7" ht="12.75">
      <c r="A51" s="82" t="s">
        <v>117</v>
      </c>
      <c r="B51" s="98">
        <v>501</v>
      </c>
      <c r="C51" s="105">
        <f t="shared" si="4"/>
        <v>19.677926158680282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84</v>
      </c>
      <c r="C52" s="105">
        <f t="shared" si="4"/>
        <v>3.2992930086410057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366</v>
      </c>
      <c r="C53" s="105">
        <f t="shared" si="4"/>
        <v>14.375490966221523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166</v>
      </c>
      <c r="C54" s="105">
        <f t="shared" si="4"/>
        <v>6.520031421838178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83</v>
      </c>
      <c r="C55" s="105">
        <f t="shared" si="4"/>
        <v>3.260015710919089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163</v>
      </c>
      <c r="C57" s="105">
        <f>(B57/$B$37)*100</f>
        <v>6.402199528672427</v>
      </c>
      <c r="D57" s="65"/>
      <c r="E57" s="79" t="s">
        <v>84</v>
      </c>
      <c r="F57" s="80">
        <v>114</v>
      </c>
      <c r="G57" s="105">
        <f>(F57/L57)*100</f>
        <v>7.949790794979079</v>
      </c>
      <c r="H57" s="79" t="s">
        <v>84</v>
      </c>
      <c r="L57" s="15">
        <v>1434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108</v>
      </c>
      <c r="G58" s="105">
        <f>(F58/L58)*100</f>
        <v>12.013348164627363</v>
      </c>
      <c r="H58" s="78" t="s">
        <v>118</v>
      </c>
      <c r="L58" s="15">
        <v>899</v>
      </c>
    </row>
    <row r="59" spans="1:12" ht="12.75">
      <c r="A59" s="82" t="s">
        <v>112</v>
      </c>
      <c r="B59" s="98">
        <v>168</v>
      </c>
      <c r="C59" s="105">
        <f>(B59/$B$37)*100</f>
        <v>6.598586017282011</v>
      </c>
      <c r="D59" s="65"/>
      <c r="E59" s="78" t="s">
        <v>120</v>
      </c>
      <c r="F59" s="97">
        <v>33</v>
      </c>
      <c r="G59" s="105">
        <f>(F59/L59)*100</f>
        <v>9.734513274336283</v>
      </c>
      <c r="H59" s="78" t="s">
        <v>120</v>
      </c>
      <c r="L59" s="15">
        <v>339</v>
      </c>
    </row>
    <row r="60" spans="1:7" ht="12.75">
      <c r="A60" s="82" t="s">
        <v>113</v>
      </c>
      <c r="B60" s="98">
        <v>511</v>
      </c>
      <c r="C60" s="105">
        <f>(B60/$B$37)*100</f>
        <v>20.07069913589945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118</v>
      </c>
      <c r="C62" s="105">
        <f>(B62/$B$37)*100</f>
        <v>4.634721131186175</v>
      </c>
      <c r="D62" s="65"/>
      <c r="E62" s="79" t="s">
        <v>123</v>
      </c>
      <c r="F62" s="80">
        <v>52</v>
      </c>
      <c r="G62" s="105">
        <f>(F62/L62)*100</f>
        <v>19.548872180451127</v>
      </c>
      <c r="H62" s="79" t="s">
        <v>394</v>
      </c>
      <c r="L62" s="15">
        <v>266</v>
      </c>
    </row>
    <row r="63" spans="1:12" ht="12.75">
      <c r="A63" s="61" t="s">
        <v>293</v>
      </c>
      <c r="B63" s="98">
        <v>133</v>
      </c>
      <c r="C63" s="105">
        <f>(B63/$B$37)*100</f>
        <v>5.223880597014925</v>
      </c>
      <c r="D63" s="65"/>
      <c r="E63" s="78" t="s">
        <v>118</v>
      </c>
      <c r="F63" s="97">
        <v>52</v>
      </c>
      <c r="G63" s="105">
        <f>(F63/L63)*100</f>
        <v>27.659574468085108</v>
      </c>
      <c r="H63" s="78" t="s">
        <v>118</v>
      </c>
      <c r="L63" s="15">
        <v>188</v>
      </c>
    </row>
    <row r="64" spans="1:12" ht="12.75">
      <c r="A64" s="82" t="s">
        <v>114</v>
      </c>
      <c r="B64" s="98">
        <v>122</v>
      </c>
      <c r="C64" s="105">
        <f>(B64/$B$37)*100</f>
        <v>4.791830322073841</v>
      </c>
      <c r="D64" s="65"/>
      <c r="E64" s="78" t="s">
        <v>120</v>
      </c>
      <c r="F64" s="97">
        <v>4</v>
      </c>
      <c r="G64" s="105">
        <f>(F64/L64)*100</f>
        <v>10</v>
      </c>
      <c r="H64" s="78" t="s">
        <v>120</v>
      </c>
      <c r="L64" s="15">
        <v>40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575</v>
      </c>
      <c r="G66" s="105">
        <f aca="true" t="shared" si="5" ref="G66:G71">(F66/L66)*100</f>
        <v>9.99478532939336</v>
      </c>
      <c r="H66" s="79" t="s">
        <v>124</v>
      </c>
      <c r="L66" s="15">
        <v>5753</v>
      </c>
    </row>
    <row r="67" spans="1:12" ht="12.75">
      <c r="A67" s="82" t="s">
        <v>126</v>
      </c>
      <c r="B67" s="97">
        <v>2136</v>
      </c>
      <c r="C67" s="105">
        <f>(B67/$B$37)*100</f>
        <v>83.89630793401413</v>
      </c>
      <c r="D67" s="65"/>
      <c r="E67" s="78" t="s">
        <v>262</v>
      </c>
      <c r="F67" s="97">
        <v>332</v>
      </c>
      <c r="G67" s="105">
        <f t="shared" si="5"/>
        <v>8.17532627431667</v>
      </c>
      <c r="H67" s="78" t="s">
        <v>262</v>
      </c>
      <c r="L67" s="15">
        <v>4061</v>
      </c>
    </row>
    <row r="68" spans="1:12" ht="12.75">
      <c r="A68" s="82" t="s">
        <v>128</v>
      </c>
      <c r="B68" s="97">
        <v>376</v>
      </c>
      <c r="C68" s="105">
        <f>(B68/$B$37)*100</f>
        <v>14.76826394344069</v>
      </c>
      <c r="D68" s="65"/>
      <c r="E68" s="78" t="s">
        <v>127</v>
      </c>
      <c r="F68" s="97">
        <v>32</v>
      </c>
      <c r="G68" s="105">
        <f t="shared" si="5"/>
        <v>6.177606177606178</v>
      </c>
      <c r="H68" s="78" t="s">
        <v>127</v>
      </c>
      <c r="L68" s="15">
        <v>518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243</v>
      </c>
      <c r="G69" s="105">
        <f t="shared" si="5"/>
        <v>14.361702127659576</v>
      </c>
      <c r="H69" s="78" t="s">
        <v>129</v>
      </c>
      <c r="L69" s="15">
        <v>1692</v>
      </c>
    </row>
    <row r="70" spans="1:12" ht="12.75">
      <c r="A70" s="82" t="s">
        <v>376</v>
      </c>
      <c r="B70" s="97">
        <v>34</v>
      </c>
      <c r="C70" s="105">
        <f>(B70/$B$37)*100</f>
        <v>1.335428122545169</v>
      </c>
      <c r="D70" s="65"/>
      <c r="E70" s="78" t="s">
        <v>130</v>
      </c>
      <c r="F70" s="97">
        <v>179</v>
      </c>
      <c r="G70" s="105">
        <f t="shared" si="5"/>
        <v>13.951675759937645</v>
      </c>
      <c r="H70" s="78" t="s">
        <v>130</v>
      </c>
      <c r="L70" s="15">
        <v>1283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131</v>
      </c>
      <c r="G71" s="118">
        <f t="shared" si="5"/>
        <v>23.476702508960575</v>
      </c>
      <c r="H71" s="92" t="s">
        <v>131</v>
      </c>
      <c r="L71" s="15">
        <v>558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1889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1822</v>
      </c>
      <c r="G9" s="81">
        <f>(F9/$F$9)*100</f>
        <v>100</v>
      </c>
      <c r="I9" s="53"/>
    </row>
    <row r="10" spans="1:7" ht="12.75">
      <c r="A10" s="36" t="s">
        <v>137</v>
      </c>
      <c r="B10" s="97">
        <v>436</v>
      </c>
      <c r="C10" s="105">
        <f aca="true" t="shared" si="0" ref="C10:C18">(B10/$B$8)*100</f>
        <v>23.080995235574377</v>
      </c>
      <c r="E10" s="32" t="s">
        <v>138</v>
      </c>
      <c r="F10" s="97">
        <v>1647</v>
      </c>
      <c r="G10" s="105">
        <f>(F10/$F$9)*100</f>
        <v>90.39517014270034</v>
      </c>
    </row>
    <row r="11" spans="1:7" ht="12.75">
      <c r="A11" s="36" t="s">
        <v>139</v>
      </c>
      <c r="B11" s="97">
        <v>81</v>
      </c>
      <c r="C11" s="105">
        <f t="shared" si="0"/>
        <v>4.287983059820011</v>
      </c>
      <c r="E11" s="32" t="s">
        <v>140</v>
      </c>
      <c r="F11" s="97">
        <v>134</v>
      </c>
      <c r="G11" s="105">
        <f>(F11/$F$9)*100</f>
        <v>7.354555433589462</v>
      </c>
    </row>
    <row r="12" spans="1:7" ht="12.75">
      <c r="A12" s="36" t="s">
        <v>141</v>
      </c>
      <c r="B12" s="97">
        <v>1197</v>
      </c>
      <c r="C12" s="105">
        <f t="shared" si="0"/>
        <v>63.36686077289572</v>
      </c>
      <c r="E12" s="32" t="s">
        <v>142</v>
      </c>
      <c r="F12" s="97">
        <v>41</v>
      </c>
      <c r="G12" s="105">
        <f>(F12/$F$9)*100</f>
        <v>2.250274423710209</v>
      </c>
    </row>
    <row r="13" spans="1:7" ht="12.75">
      <c r="A13" s="36" t="s">
        <v>143</v>
      </c>
      <c r="B13" s="97">
        <v>146</v>
      </c>
      <c r="C13" s="105">
        <f t="shared" si="0"/>
        <v>7.728957120169403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29</v>
      </c>
      <c r="C14" s="105">
        <f t="shared" si="0"/>
        <v>1.5352038115404976</v>
      </c>
      <c r="E14" s="42" t="s">
        <v>145</v>
      </c>
      <c r="F14" s="80">
        <v>402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18</v>
      </c>
      <c r="G17" s="105">
        <f aca="true" t="shared" si="1" ref="G17:G23">(F17/$F$14)*100</f>
        <v>4.477611940298507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253</v>
      </c>
      <c r="G18" s="105">
        <f t="shared" si="1"/>
        <v>62.93532338308457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106</v>
      </c>
      <c r="G19" s="105">
        <f t="shared" si="1"/>
        <v>26.368159203980102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25</v>
      </c>
      <c r="G20" s="105">
        <f t="shared" si="1"/>
        <v>6.218905472636816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10</v>
      </c>
      <c r="C22" s="105">
        <f t="shared" si="2"/>
        <v>0.5293806246691372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13</v>
      </c>
      <c r="C23" s="105">
        <f t="shared" si="2"/>
        <v>0.6881948120698782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51</v>
      </c>
      <c r="C24" s="105">
        <f t="shared" si="2"/>
        <v>2.6998411858125992</v>
      </c>
      <c r="E24" s="1" t="s">
        <v>163</v>
      </c>
      <c r="F24" s="97">
        <v>137600</v>
      </c>
      <c r="G24" s="112" t="s">
        <v>261</v>
      </c>
    </row>
    <row r="25" spans="1:7" ht="12.75">
      <c r="A25" s="36" t="s">
        <v>164</v>
      </c>
      <c r="B25" s="97">
        <v>108</v>
      </c>
      <c r="C25" s="105">
        <f t="shared" si="2"/>
        <v>5.717310746426681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280</v>
      </c>
      <c r="C26" s="105">
        <f t="shared" si="2"/>
        <v>14.822657490735839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723</v>
      </c>
      <c r="C27" s="105">
        <f t="shared" si="2"/>
        <v>38.274219163578614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704</v>
      </c>
      <c r="C28" s="105">
        <f t="shared" si="2"/>
        <v>37.268395976707254</v>
      </c>
      <c r="E28" s="32" t="s">
        <v>176</v>
      </c>
      <c r="F28" s="97">
        <v>307</v>
      </c>
      <c r="G28" s="105">
        <f aca="true" t="shared" si="3" ref="G28:G35">(F28/$F$14)*100</f>
        <v>76.3681592039801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8</v>
      </c>
      <c r="G31" s="105">
        <f t="shared" si="3"/>
        <v>1.9900497512437811</v>
      </c>
    </row>
    <row r="32" spans="1:7" ht="12.75">
      <c r="A32" s="36" t="s">
        <v>182</v>
      </c>
      <c r="B32" s="97">
        <v>39</v>
      </c>
      <c r="C32" s="105">
        <f t="shared" si="4"/>
        <v>2.0645844362096346</v>
      </c>
      <c r="E32" s="32" t="s">
        <v>183</v>
      </c>
      <c r="F32" s="97">
        <v>50</v>
      </c>
      <c r="G32" s="105">
        <f t="shared" si="3"/>
        <v>12.437810945273633</v>
      </c>
    </row>
    <row r="33" spans="1:7" ht="12.75">
      <c r="A33" s="36" t="s">
        <v>184</v>
      </c>
      <c r="B33" s="97">
        <v>144</v>
      </c>
      <c r="C33" s="105">
        <f t="shared" si="4"/>
        <v>7.623080995235575</v>
      </c>
      <c r="E33" s="32" t="s">
        <v>185</v>
      </c>
      <c r="F33" s="97">
        <v>113</v>
      </c>
      <c r="G33" s="105">
        <f t="shared" si="3"/>
        <v>28.109452736318406</v>
      </c>
    </row>
    <row r="34" spans="1:7" ht="12.75">
      <c r="A34" s="36" t="s">
        <v>186</v>
      </c>
      <c r="B34" s="97">
        <v>429</v>
      </c>
      <c r="C34" s="105">
        <f t="shared" si="4"/>
        <v>22.710428798305983</v>
      </c>
      <c r="E34" s="32" t="s">
        <v>187</v>
      </c>
      <c r="F34" s="97">
        <v>125</v>
      </c>
      <c r="G34" s="105">
        <f t="shared" si="3"/>
        <v>31.094527363184078</v>
      </c>
    </row>
    <row r="35" spans="1:7" ht="12.75">
      <c r="A35" s="36" t="s">
        <v>188</v>
      </c>
      <c r="B35" s="97">
        <v>631</v>
      </c>
      <c r="C35" s="105">
        <f t="shared" si="4"/>
        <v>33.403917416622555</v>
      </c>
      <c r="E35" s="32" t="s">
        <v>189</v>
      </c>
      <c r="F35" s="97">
        <v>11</v>
      </c>
      <c r="G35" s="105">
        <f t="shared" si="3"/>
        <v>2.736318407960199</v>
      </c>
    </row>
    <row r="36" spans="1:7" ht="12.75">
      <c r="A36" s="36" t="s">
        <v>190</v>
      </c>
      <c r="B36" s="97">
        <v>315</v>
      </c>
      <c r="C36" s="105">
        <f t="shared" si="4"/>
        <v>16.675489677077817</v>
      </c>
      <c r="E36" s="32" t="s">
        <v>191</v>
      </c>
      <c r="F36" s="97">
        <v>1423</v>
      </c>
      <c r="G36" s="112" t="s">
        <v>261</v>
      </c>
    </row>
    <row r="37" spans="1:7" ht="12.75">
      <c r="A37" s="36" t="s">
        <v>192</v>
      </c>
      <c r="B37" s="97">
        <v>148</v>
      </c>
      <c r="C37" s="105">
        <f t="shared" si="4"/>
        <v>7.834833245103229</v>
      </c>
      <c r="E37" s="32" t="s">
        <v>193</v>
      </c>
      <c r="F37" s="97">
        <v>95</v>
      </c>
      <c r="G37" s="105">
        <f>(F37/$F$14)*100</f>
        <v>23.6318407960199</v>
      </c>
    </row>
    <row r="38" spans="1:7" ht="12.75">
      <c r="A38" s="36" t="s">
        <v>194</v>
      </c>
      <c r="B38" s="97">
        <v>76</v>
      </c>
      <c r="C38" s="105">
        <f t="shared" si="4"/>
        <v>4.023292747485442</v>
      </c>
      <c r="E38" s="32" t="s">
        <v>191</v>
      </c>
      <c r="F38" s="97">
        <v>540</v>
      </c>
      <c r="G38" s="112" t="s">
        <v>261</v>
      </c>
    </row>
    <row r="39" spans="1:7" ht="12.75">
      <c r="A39" s="36" t="s">
        <v>195</v>
      </c>
      <c r="B39" s="97">
        <v>107</v>
      </c>
      <c r="C39" s="105">
        <f t="shared" si="4"/>
        <v>5.664372683959766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1822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90</v>
      </c>
      <c r="G43" s="105">
        <f aca="true" t="shared" si="5" ref="G43:G48">(F43/$F$14)*100</f>
        <v>22.388059701492537</v>
      </c>
    </row>
    <row r="44" spans="1:7" ht="12.75">
      <c r="A44" s="36" t="s">
        <v>209</v>
      </c>
      <c r="B44" s="98">
        <v>375</v>
      </c>
      <c r="C44" s="105">
        <f aca="true" t="shared" si="6" ref="C44:C49">(B44/$B$42)*100</f>
        <v>20.58177826564215</v>
      </c>
      <c r="E44" s="32" t="s">
        <v>210</v>
      </c>
      <c r="F44" s="97">
        <v>38</v>
      </c>
      <c r="G44" s="105">
        <f t="shared" si="5"/>
        <v>9.45273631840796</v>
      </c>
    </row>
    <row r="45" spans="1:7" ht="12.75">
      <c r="A45" s="36" t="s">
        <v>211</v>
      </c>
      <c r="B45" s="98">
        <v>649</v>
      </c>
      <c r="C45" s="105">
        <f t="shared" si="6"/>
        <v>35.62019758507135</v>
      </c>
      <c r="E45" s="32" t="s">
        <v>212</v>
      </c>
      <c r="F45" s="97">
        <v>98</v>
      </c>
      <c r="G45" s="105">
        <f t="shared" si="5"/>
        <v>24.378109452736318</v>
      </c>
    </row>
    <row r="46" spans="1:7" ht="12.75">
      <c r="A46" s="36" t="s">
        <v>213</v>
      </c>
      <c r="B46" s="98">
        <v>273</v>
      </c>
      <c r="C46" s="105">
        <f t="shared" si="6"/>
        <v>14.983534577387486</v>
      </c>
      <c r="E46" s="32" t="s">
        <v>214</v>
      </c>
      <c r="F46" s="97">
        <v>31</v>
      </c>
      <c r="G46" s="105">
        <f t="shared" si="5"/>
        <v>7.711442786069651</v>
      </c>
    </row>
    <row r="47" spans="1:7" ht="12.75">
      <c r="A47" s="36" t="s">
        <v>215</v>
      </c>
      <c r="B47" s="97">
        <v>168</v>
      </c>
      <c r="C47" s="105">
        <f t="shared" si="6"/>
        <v>9.220636663007683</v>
      </c>
      <c r="E47" s="32" t="s">
        <v>216</v>
      </c>
      <c r="F47" s="97">
        <v>38</v>
      </c>
      <c r="G47" s="105">
        <f t="shared" si="5"/>
        <v>9.45273631840796</v>
      </c>
    </row>
    <row r="48" spans="1:7" ht="12.75">
      <c r="A48" s="36" t="s">
        <v>217</v>
      </c>
      <c r="B48" s="97">
        <v>167</v>
      </c>
      <c r="C48" s="105">
        <f t="shared" si="6"/>
        <v>9.165751920965972</v>
      </c>
      <c r="E48" s="32" t="s">
        <v>218</v>
      </c>
      <c r="F48" s="97">
        <v>107</v>
      </c>
      <c r="G48" s="105">
        <f t="shared" si="5"/>
        <v>26.616915422885572</v>
      </c>
    </row>
    <row r="49" spans="1:7" ht="12.75">
      <c r="A49" s="36" t="s">
        <v>219</v>
      </c>
      <c r="B49" s="97">
        <v>190</v>
      </c>
      <c r="C49" s="105">
        <f t="shared" si="6"/>
        <v>10.428100987925356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950</v>
      </c>
      <c r="G51" s="81">
        <f>(F51/F$51)*100</f>
        <v>100</v>
      </c>
    </row>
    <row r="52" spans="1:7" ht="12.75">
      <c r="A52" s="4" t="s">
        <v>223</v>
      </c>
      <c r="B52" s="97">
        <v>229</v>
      </c>
      <c r="C52" s="105">
        <f>(B52/$B$42)*100</f>
        <v>12.56860592755214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748</v>
      </c>
      <c r="C53" s="105">
        <f>(B53/$B$42)*100</f>
        <v>41.05378704720088</v>
      </c>
      <c r="E53" s="32" t="s">
        <v>226</v>
      </c>
      <c r="F53" s="97">
        <v>21</v>
      </c>
      <c r="G53" s="105">
        <f>(F53/F$51)*100</f>
        <v>2.2105263157894735</v>
      </c>
    </row>
    <row r="54" spans="1:7" ht="12.75">
      <c r="A54" s="4" t="s">
        <v>227</v>
      </c>
      <c r="B54" s="97">
        <v>546</v>
      </c>
      <c r="C54" s="105">
        <f>(B54/$B$42)*100</f>
        <v>29.967069154774972</v>
      </c>
      <c r="E54" s="32" t="s">
        <v>228</v>
      </c>
      <c r="F54" s="97">
        <v>5</v>
      </c>
      <c r="G54" s="105">
        <f aca="true" t="shared" si="7" ref="G54:G60">(F54/F$51)*100</f>
        <v>0.5263157894736842</v>
      </c>
    </row>
    <row r="55" spans="1:7" ht="12.75">
      <c r="A55" s="4" t="s">
        <v>229</v>
      </c>
      <c r="B55" s="97">
        <v>299</v>
      </c>
      <c r="C55" s="105">
        <f>(B55/$B$42)*100</f>
        <v>16.41053787047201</v>
      </c>
      <c r="E55" s="32" t="s">
        <v>230</v>
      </c>
      <c r="F55" s="97">
        <v>13</v>
      </c>
      <c r="G55" s="105">
        <f t="shared" si="7"/>
        <v>1.368421052631579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256</v>
      </c>
      <c r="G56" s="105">
        <f t="shared" si="7"/>
        <v>26.94736842105263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435</v>
      </c>
      <c r="G57" s="105">
        <f t="shared" si="7"/>
        <v>45.78947368421053</v>
      </c>
    </row>
    <row r="58" spans="1:7" ht="12.75">
      <c r="A58" s="36" t="s">
        <v>234</v>
      </c>
      <c r="B58" s="97">
        <v>1405</v>
      </c>
      <c r="C58" s="105">
        <f aca="true" t="shared" si="8" ref="C58:C66">(B58/$B$42)*100</f>
        <v>77.11306256860593</v>
      </c>
      <c r="E58" s="32" t="s">
        <v>235</v>
      </c>
      <c r="F58" s="97">
        <v>199</v>
      </c>
      <c r="G58" s="105">
        <f t="shared" si="7"/>
        <v>20.94736842105263</v>
      </c>
    </row>
    <row r="59" spans="1:7" ht="12.75">
      <c r="A59" s="36" t="s">
        <v>236</v>
      </c>
      <c r="B59" s="97">
        <v>36</v>
      </c>
      <c r="C59" s="105">
        <f t="shared" si="8"/>
        <v>1.9758507135016465</v>
      </c>
      <c r="E59" s="32" t="s">
        <v>237</v>
      </c>
      <c r="F59" s="98">
        <v>13</v>
      </c>
      <c r="G59" s="105">
        <f t="shared" si="7"/>
        <v>1.368421052631579</v>
      </c>
    </row>
    <row r="60" spans="1:7" ht="12.75">
      <c r="A60" s="36" t="s">
        <v>238</v>
      </c>
      <c r="B60" s="97">
        <v>116</v>
      </c>
      <c r="C60" s="105">
        <f t="shared" si="8"/>
        <v>6.366630076838639</v>
      </c>
      <c r="E60" s="32" t="s">
        <v>239</v>
      </c>
      <c r="F60" s="97">
        <v>8</v>
      </c>
      <c r="G60" s="105">
        <f t="shared" si="7"/>
        <v>0.8421052631578947</v>
      </c>
    </row>
    <row r="61" spans="1:7" ht="12.75">
      <c r="A61" s="36" t="s">
        <v>240</v>
      </c>
      <c r="B61" s="97">
        <v>265</v>
      </c>
      <c r="C61" s="105">
        <f t="shared" si="8"/>
        <v>14.544456641053788</v>
      </c>
      <c r="E61" s="32" t="s">
        <v>163</v>
      </c>
      <c r="F61" s="97">
        <v>852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119</v>
      </c>
      <c r="G65" s="105">
        <f aca="true" t="shared" si="9" ref="G65:G71">(F65/F$51)*100</f>
        <v>12.526315789473685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130</v>
      </c>
      <c r="G66" s="105">
        <f t="shared" si="9"/>
        <v>13.684210526315791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159</v>
      </c>
      <c r="G67" s="105">
        <f t="shared" si="9"/>
        <v>16.736842105263158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102</v>
      </c>
      <c r="G68" s="105">
        <f t="shared" si="9"/>
        <v>10.73684210526316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77</v>
      </c>
      <c r="G69" s="105">
        <f t="shared" si="9"/>
        <v>8.105263157894736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349</v>
      </c>
      <c r="G70" s="105">
        <f t="shared" si="9"/>
        <v>36.73684210526316</v>
      </c>
    </row>
    <row r="71" spans="1:7" ht="12.75">
      <c r="A71" s="54" t="s">
        <v>252</v>
      </c>
      <c r="B71" s="103">
        <v>41</v>
      </c>
      <c r="C71" s="115">
        <f>(B71/$B$42)*100</f>
        <v>2.250274423710209</v>
      </c>
      <c r="D71" s="41"/>
      <c r="E71" s="44" t="s">
        <v>220</v>
      </c>
      <c r="F71" s="103">
        <v>14</v>
      </c>
      <c r="G71" s="115">
        <f t="shared" si="9"/>
        <v>1.4736842105263157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2002-06-13T12:53:59Z</dcterms:modified>
  <cp:category/>
  <cp:version/>
  <cp:contentType/>
  <cp:contentStatus/>
</cp:coreProperties>
</file>