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<sst xmlns="http://schemas.openxmlformats.org/spreadsheetml/2006/main" count="696" uniqueCount="437">
  <si>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</si>
  <si>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</si>
  <si>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</si>
  <si>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</si>
  <si>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</si>
  <si>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</si>
  <si>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</si>
  <si>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</si>
  <si>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</si>
  <si>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</si>
  <si>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</si>
  <si>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</si>
  <si>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</si>
  <si>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</si>
  <si>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</si>
  <si>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</si>
  <si>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</si>
  <si>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</si>
  <si>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</si>
  <si>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</si>
  <si>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</si>
  <si>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</si>
  <si>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</si>
  <si>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</si>
  <si>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</si>
  <si>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</si>
  <si>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</si>
  <si>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</si>
  <si>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</si>
  <si>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</si>
  <si>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</si>
  <si>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</si>
  <si>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</si>
  <si>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</si>
  <si>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</si>
  <si>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</si>
  <si>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</si>
  <si>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</si>
  <si>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</si>
  <si>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</si>
  <si>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</si>
  <si>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</si>
  <si>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</si>
  <si>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</si>
  <si>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</si>
  <si>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</si>
  <si>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</si>
  <si>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</si>
  <si>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</si>
  <si>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</si>
  <si>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</si>
  <si>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</si>
  <si>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</si>
  <si>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</si>
  <si>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</si>
  <si>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</si>
  <si>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</si>
  <si>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</si>
  <si>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</si>
  <si>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</si>
  <si>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</si>
  <si>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</si>
  <si>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</si>
  <si>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</si>
  <si>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</si>
  <si>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</si>
  <si>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</si>
  <si>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</si>
  <si>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</si>
  <si>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</si>
  <si>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</si>
  <si>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</si>
  <si>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</si>
  <si>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</si>
  <si>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</si>
  <si>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</si>
  <si>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</si>
  <si>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</si>
  <si>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</si>
  <si>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</si>
  <si>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</si>
  <si>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</si>
  <si>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</si>
  <si>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</si>
  <si>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</si>
  <si>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</si>
  <si>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</si>
  <si>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</si>
  <si>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</si>
  <si>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</si>
  <si>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</si>
  <si>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</si>
  <si>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</si>
  <si>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</si>
  <si>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</si>
  <si>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</si>
  <si>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</si>
  <si>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</si>
  <si>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</si>
  <si>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</si>
  <si>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</si>
  <si>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</si>
  <si>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</si>
  <si>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</si>
  <si>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</si>
  <si>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</si>
  <si>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</si>
  <si>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</si>
  <si>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</si>
  <si>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</si>
  <si>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</si>
  <si>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</si>
  <si>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</si>
  <si>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</si>
  <si>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</si>
  <si>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</si>
  <si>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</si>
  <si>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</si>
  <si>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</si>
  <si>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</si>
  <si>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</si>
  <si>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</si>
  <si>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</si>
  <si>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</si>
  <si>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</si>
  <si>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</si>
  <si>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</si>
  <si>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</si>
  <si>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</si>
  <si>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</si>
  <si>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</si>
  <si>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</si>
  <si>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</si>
  <si>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</si>
  <si>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</si>
  <si>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</si>
  <si>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</si>
  <si>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</si>
  <si>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</si>
  <si>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</si>
  <si>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</si>
  <si>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</si>
  <si>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</si>
  <si>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</si>
  <si>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</si>
  <si>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</si>
  <si>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</si>
  <si>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</si>
  <si>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</si>
  <si>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</si>
  <si>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</si>
  <si>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</si>
  <si>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</si>
  <si>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</si>
  <si>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</si>
  <si>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</si>
  <si>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</si>
  <si>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</si>
  <si>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</si>
  <si>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</si>
  <si>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</si>
  <si>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</si>
  <si>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</si>
  <si>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</si>
  <si>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</si>
  <si>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</si>
  <si>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</si>
  <si>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</si>
  <si>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</si>
  <si>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</si>
  <si>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</si>
  <si>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</si>
  <si>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</si>
  <si>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</si>
  <si>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</si>
  <si>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</si>
  <si>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</si>
  <si>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</si>
  <si>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</si>
  <si>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</si>
  <si>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</si>
  <si>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</si>
  <si>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</si>
  <si>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</si>
  <si>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</si>
  <si>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</si>
  <si>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</si>
  <si>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</si>
  <si>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</si>
  <si>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</si>
  <si>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</si>
  <si>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</si>
  <si>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</si>
  <si>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</si>
  <si>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</si>
  <si>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</si>
  <si>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</si>
  <si>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</si>
  <si>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</si>
  <si>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</si>
  <si>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</si>
  <si>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</si>
  <si>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</si>
  <si>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</si>
  <si>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</si>
  <si>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</si>
  <si>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</si>
  <si>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</si>
  <si>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</si>
  <si>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</si>
  <si>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</si>
  <si>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</si>
  <si>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</si>
  <si>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</si>
  <si>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</si>
  <si>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</si>
  <si>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</si>
  <si>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</si>
  <si>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</si>
  <si>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</si>
  <si>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</si>
  <si>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</si>
  <si>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</si>
  <si>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</si>
  <si>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</si>
  <si>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</si>
  <si>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</si>
  <si>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</si>
  <si>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</si>
  <si>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</si>
  <si>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</si>
  <si>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</si>
  <si>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</si>
  <si>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</si>
  <si>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</si>
  <si>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</si>
  <si>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</si>
  <si>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</si>
  <si>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</si>
  <si>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</si>
  <si>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</si>
  <si>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</si>
  <si>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</si>
  <si>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</si>
  <si>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</si>
  <si>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</si>
  <si>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</si>
  <si>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</si>
  <si>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</si>
  <si>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</si>
  <si>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</si>
  <si>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</si>
  <si>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</si>
  <si>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</si>
  <si>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</si>
  <si>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</si>
  <si>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</si>
  <si>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</si>
  <si>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</si>
  <si>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</si>
  <si>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</si>
  <si>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</si>
  <si>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</si>
  <si>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</si>
  <si>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</si>
  <si>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</si>
  <si>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</si>
  <si>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</si>
  <si>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</si>
  <si>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</si>
  <si>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</si>
  <si>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</si>
  <si>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</si>
  <si>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</si>
  <si>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</si>
  <si>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</si>
  <si>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</si>
  <si>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</si>
  <si>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</si>
  <si>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</si>
  <si>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</si>
  <si>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</si>
  <si>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</si>
  <si>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</si>
  <si>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</si>
  <si>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</si>
  <si>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</si>
  <si>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</si>
  <si>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</si>
  <si>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</si>
  <si>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</si>
  <si>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</si>
  <si>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</si>
  <si>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</si>
  <si>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</si>
  <si>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</si>
  <si>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</si>
  <si>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</si>
  <si>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</si>
  <si>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</si>
  <si>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</si>
  <si>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</si>
  <si>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</si>
  <si>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</si>
  <si>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</si>
  <si>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</si>
  <si>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</si>
  <si>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</si>
  <si>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</si>
  <si>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</si>
  <si>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</si>
  <si>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</si>
  <si>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</si>
  <si>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</si>
  <si>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</si>
  <si>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</si>
  <si>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</si>
  <si>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</si>
  <si>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</si>
  <si>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</si>
  <si>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</si>
  <si>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</si>
  <si>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</si>
  <si>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</si>
  <si>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</si>
  <si>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</si>
  <si>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</si>
  <si>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</si>
  <si>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</si>
  <si>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</si>
  <si>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</si>
  <si>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</si>
  <si>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</si>
  <si>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</si>
  <si>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</si>
  <si>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</si>
  <si>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</si>
  <si>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</si>
  <si>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</si>
  <si>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</si>
  <si>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</si>
  <si>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</si>
  <si>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</si>
  <si>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</si>
  <si>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</si>
  <si>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</si>
  <si>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</si>
  <si>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</si>
  <si>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</si>
  <si>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</si>
  <si>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</si>
  <si>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</si>
  <si>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</si>
  <si>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</si>
  <si>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</si>
  <si>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</si>
  <si>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</si>
  <si>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</si>
  <si>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</si>
  <si>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</si>
  <si>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</si>
  <si>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</si>
  <si>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</si>
  <si>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</si>
  <si>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</si>
  <si>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</si>
  <si>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</si>
  <si>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</si>
  <si>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</si>
  <si>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</si>
  <si>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</si>
  <si>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</si>
  <si>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</si>
  <si>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</si>
  <si>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</si>
  <si>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</si>
  <si>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</si>
  <si>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</si>
  <si>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</si>
  <si>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</si>
  <si>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</si>
  <si>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</si>
  <si>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</si>
  <si>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</si>
  <si>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</si>
  <si>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</si>
  <si>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</si>
  <si>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</si>
  <si>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</si>
  <si>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</si>
  <si>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</si>
  <si>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</si>
  <si>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</si>
  <si>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</si>
  <si>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</si>
  <si>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</si>
  <si>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Paterson borough,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</si>
  <si>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Paterson borough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</si>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</sst>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10987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10987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5288</v>
      </c>
      <c r="C9" s="151">
        <f>(B9/$B$7)*100</f>
        <v>48.129607718212434</v>
      </c>
      <c r="D9" s="152"/>
      <c r="E9" s="152" t="s">
        <v>403</v>
      </c>
      <c r="F9" s="150">
        <v>1105</v>
      </c>
      <c r="G9" s="153">
        <f t="shared" si="0"/>
        <v>10.057340493310276</v>
      </c>
    </row>
    <row r="10" spans="1:7" ht="12.75">
      <c r="A10" s="149" t="s">
        <v>404</v>
      </c>
      <c r="B10" s="150">
        <v>5699</v>
      </c>
      <c r="C10" s="151">
        <f>(B10/$B$7)*100</f>
        <v>51.870392281787566</v>
      </c>
      <c r="D10" s="152"/>
      <c r="E10" s="152" t="s">
        <v>405</v>
      </c>
      <c r="F10" s="150">
        <v>38</v>
      </c>
      <c r="G10" s="153">
        <f t="shared" si="0"/>
        <v>0.3458632929826158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355</v>
      </c>
      <c r="G11" s="153">
        <f t="shared" si="0"/>
        <v>3.2310912897060162</v>
      </c>
    </row>
    <row r="12" spans="1:7" ht="12.75">
      <c r="A12" s="149" t="s">
        <v>407</v>
      </c>
      <c r="B12" s="150">
        <v>669</v>
      </c>
      <c r="C12" s="151">
        <f aca="true" t="shared" si="1" ref="C12:C24">B12*100/B$7</f>
        <v>6.089014289614999</v>
      </c>
      <c r="D12" s="152"/>
      <c r="E12" s="152" t="s">
        <v>408</v>
      </c>
      <c r="F12" s="150">
        <v>60</v>
      </c>
      <c r="G12" s="153">
        <f t="shared" si="0"/>
        <v>0.5460999362883407</v>
      </c>
    </row>
    <row r="13" spans="1:7" ht="12.75">
      <c r="A13" s="149" t="s">
        <v>409</v>
      </c>
      <c r="B13" s="150">
        <v>627</v>
      </c>
      <c r="C13" s="151">
        <f t="shared" si="1"/>
        <v>5.706744334213161</v>
      </c>
      <c r="D13" s="152"/>
      <c r="E13" s="152" t="s">
        <v>410</v>
      </c>
      <c r="F13" s="150">
        <v>652</v>
      </c>
      <c r="G13" s="153">
        <f t="shared" si="0"/>
        <v>5.934285974333303</v>
      </c>
    </row>
    <row r="14" spans="1:7" ht="12.75">
      <c r="A14" s="149" t="s">
        <v>411</v>
      </c>
      <c r="B14" s="150">
        <v>539</v>
      </c>
      <c r="C14" s="151">
        <f t="shared" si="1"/>
        <v>4.905797760990262</v>
      </c>
      <c r="D14" s="152"/>
      <c r="E14" s="152" t="s">
        <v>412</v>
      </c>
      <c r="F14" s="150">
        <v>9882</v>
      </c>
      <c r="G14" s="153">
        <f t="shared" si="0"/>
        <v>89.94265950668972</v>
      </c>
    </row>
    <row r="15" spans="1:7" ht="12.75">
      <c r="A15" s="149" t="s">
        <v>413</v>
      </c>
      <c r="B15" s="150">
        <v>522</v>
      </c>
      <c r="C15" s="151">
        <f t="shared" si="1"/>
        <v>4.7510694457085645</v>
      </c>
      <c r="D15" s="152"/>
      <c r="E15" s="152" t="s">
        <v>414</v>
      </c>
      <c r="F15" s="150">
        <v>8814</v>
      </c>
      <c r="G15" s="153">
        <f t="shared" si="0"/>
        <v>80.22208064075726</v>
      </c>
    </row>
    <row r="16" spans="1:7" ht="12.75">
      <c r="A16" s="149" t="s">
        <v>415</v>
      </c>
      <c r="B16" s="150">
        <v>648</v>
      </c>
      <c r="C16" s="151">
        <f t="shared" si="1"/>
        <v>5.89787931191408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1887</v>
      </c>
      <c r="C17" s="151">
        <f t="shared" si="1"/>
        <v>17.174842996268318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1843</v>
      </c>
      <c r="C18" s="151">
        <f t="shared" si="1"/>
        <v>16.774369709656867</v>
      </c>
      <c r="D18" s="152"/>
      <c r="E18" s="143" t="s">
        <v>419</v>
      </c>
      <c r="F18" s="141">
        <v>10987</v>
      </c>
      <c r="G18" s="148">
        <v>100</v>
      </c>
    </row>
    <row r="19" spans="1:7" ht="12.75">
      <c r="A19" s="149" t="s">
        <v>420</v>
      </c>
      <c r="B19" s="150">
        <v>1460</v>
      </c>
      <c r="C19" s="151">
        <f t="shared" si="1"/>
        <v>13.288431783016293</v>
      </c>
      <c r="D19" s="152"/>
      <c r="E19" s="152" t="s">
        <v>421</v>
      </c>
      <c r="F19" s="150">
        <v>10962</v>
      </c>
      <c r="G19" s="153">
        <f aca="true" t="shared" si="2" ref="G19:G30">F19*100/F$18</f>
        <v>99.77245835987986</v>
      </c>
    </row>
    <row r="20" spans="1:7" ht="12.75">
      <c r="A20" s="149" t="s">
        <v>422</v>
      </c>
      <c r="B20" s="150">
        <v>596</v>
      </c>
      <c r="C20" s="151">
        <f t="shared" si="1"/>
        <v>5.424592700464185</v>
      </c>
      <c r="D20" s="152"/>
      <c r="E20" s="152" t="s">
        <v>423</v>
      </c>
      <c r="F20" s="150">
        <v>4397</v>
      </c>
      <c r="G20" s="153">
        <f t="shared" si="2"/>
        <v>40.02002366433057</v>
      </c>
    </row>
    <row r="21" spans="1:7" ht="12.75">
      <c r="A21" s="149" t="s">
        <v>424</v>
      </c>
      <c r="B21" s="150">
        <v>516</v>
      </c>
      <c r="C21" s="151">
        <f t="shared" si="1"/>
        <v>4.696459452079731</v>
      </c>
      <c r="D21" s="152"/>
      <c r="E21" s="152" t="s">
        <v>425</v>
      </c>
      <c r="F21" s="150">
        <v>2369</v>
      </c>
      <c r="G21" s="153">
        <f t="shared" si="2"/>
        <v>21.561845817784654</v>
      </c>
    </row>
    <row r="22" spans="1:7" ht="12.75">
      <c r="A22" s="149" t="s">
        <v>426</v>
      </c>
      <c r="B22" s="150">
        <v>946</v>
      </c>
      <c r="C22" s="151">
        <f t="shared" si="1"/>
        <v>8.610175662146172</v>
      </c>
      <c r="D22" s="152"/>
      <c r="E22" s="152" t="s">
        <v>427</v>
      </c>
      <c r="F22" s="150">
        <v>3090</v>
      </c>
      <c r="G22" s="153">
        <f t="shared" si="2"/>
        <v>28.12414671884955</v>
      </c>
    </row>
    <row r="23" spans="1:7" ht="12.75">
      <c r="A23" s="149" t="s">
        <v>428</v>
      </c>
      <c r="B23" s="150">
        <v>590</v>
      </c>
      <c r="C23" s="151">
        <f t="shared" si="1"/>
        <v>5.3699827068353505</v>
      </c>
      <c r="D23" s="152"/>
      <c r="E23" s="152" t="s">
        <v>429</v>
      </c>
      <c r="F23" s="150">
        <v>1972</v>
      </c>
      <c r="G23" s="153">
        <f t="shared" si="2"/>
        <v>17.9484845726768</v>
      </c>
    </row>
    <row r="24" spans="1:7" ht="12.75">
      <c r="A24" s="149" t="s">
        <v>430</v>
      </c>
      <c r="B24" s="150">
        <v>144</v>
      </c>
      <c r="C24" s="151">
        <f t="shared" si="1"/>
        <v>1.3106398470920178</v>
      </c>
      <c r="D24" s="152"/>
      <c r="E24" s="152" t="s">
        <v>431</v>
      </c>
      <c r="F24" s="150">
        <v>633</v>
      </c>
      <c r="G24" s="153">
        <f t="shared" si="2"/>
        <v>5.761354327841995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149</v>
      </c>
      <c r="G25" s="153">
        <f t="shared" si="2"/>
        <v>1.3561481751160462</v>
      </c>
    </row>
    <row r="26" spans="1:7" ht="12.75">
      <c r="A26" s="149" t="s">
        <v>433</v>
      </c>
      <c r="B26" s="155">
        <v>38.1</v>
      </c>
      <c r="C26" s="156" t="s">
        <v>261</v>
      </c>
      <c r="D26" s="152"/>
      <c r="E26" s="157" t="s">
        <v>434</v>
      </c>
      <c r="F26" s="158">
        <v>473</v>
      </c>
      <c r="G26" s="153">
        <f t="shared" si="2"/>
        <v>4.305087831073086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218</v>
      </c>
      <c r="G27" s="153">
        <f t="shared" si="2"/>
        <v>1.9841631018476382</v>
      </c>
    </row>
    <row r="28" spans="1:7" ht="12.75">
      <c r="A28" s="149" t="s">
        <v>262</v>
      </c>
      <c r="B28" s="150">
        <v>8834</v>
      </c>
      <c r="C28" s="151">
        <f aca="true" t="shared" si="3" ref="C28:C35">B28*100/B$7</f>
        <v>80.40411395285338</v>
      </c>
      <c r="D28" s="152"/>
      <c r="E28" s="152" t="s">
        <v>436</v>
      </c>
      <c r="F28" s="150">
        <v>25</v>
      </c>
      <c r="G28" s="153">
        <f t="shared" si="2"/>
        <v>0.227541640120142</v>
      </c>
    </row>
    <row r="29" spans="1:7" ht="12.75">
      <c r="A29" s="149" t="s">
        <v>0</v>
      </c>
      <c r="B29" s="150">
        <v>4191</v>
      </c>
      <c r="C29" s="151">
        <f t="shared" si="3"/>
        <v>38.145080549740605</v>
      </c>
      <c r="D29" s="152"/>
      <c r="E29" s="152" t="s">
        <v>1</v>
      </c>
      <c r="F29" s="150">
        <v>1</v>
      </c>
      <c r="G29" s="153">
        <f t="shared" si="2"/>
        <v>0.00910166560480568</v>
      </c>
    </row>
    <row r="30" spans="1:7" ht="12.75">
      <c r="A30" s="149" t="s">
        <v>2</v>
      </c>
      <c r="B30" s="150">
        <v>4643</v>
      </c>
      <c r="C30" s="151">
        <f t="shared" si="3"/>
        <v>42.25903340311277</v>
      </c>
      <c r="D30" s="152"/>
      <c r="E30" s="152" t="s">
        <v>3</v>
      </c>
      <c r="F30" s="150">
        <v>24</v>
      </c>
      <c r="G30" s="153">
        <f t="shared" si="2"/>
        <v>0.2184399745153363</v>
      </c>
    </row>
    <row r="31" spans="1:7" ht="12.75">
      <c r="A31" s="149" t="s">
        <v>4</v>
      </c>
      <c r="B31" s="150">
        <v>8527</v>
      </c>
      <c r="C31" s="151">
        <f t="shared" si="3"/>
        <v>77.60990261217803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1980</v>
      </c>
      <c r="C32" s="151">
        <f t="shared" si="3"/>
        <v>18.021297897515247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1680</v>
      </c>
      <c r="C33" s="151">
        <f t="shared" si="3"/>
        <v>15.290798216073542</v>
      </c>
      <c r="D33" s="152"/>
      <c r="E33" s="143" t="s">
        <v>8</v>
      </c>
      <c r="F33" s="141">
        <v>4397</v>
      </c>
      <c r="G33" s="148">
        <v>100</v>
      </c>
    </row>
    <row r="34" spans="1:7" ht="12.75">
      <c r="A34" s="149" t="s">
        <v>0</v>
      </c>
      <c r="B34" s="150">
        <v>730</v>
      </c>
      <c r="C34" s="151">
        <f t="shared" si="3"/>
        <v>6.644215891508146</v>
      </c>
      <c r="D34" s="152"/>
      <c r="E34" s="152" t="s">
        <v>9</v>
      </c>
      <c r="F34" s="150">
        <v>3025</v>
      </c>
      <c r="G34" s="153">
        <f aca="true" t="shared" si="4" ref="G34:G42">F34*100/F$33</f>
        <v>68.7969069820332</v>
      </c>
    </row>
    <row r="35" spans="1:7" ht="12.75">
      <c r="A35" s="149" t="s">
        <v>2</v>
      </c>
      <c r="B35" s="150">
        <v>950</v>
      </c>
      <c r="C35" s="151">
        <f t="shared" si="3"/>
        <v>8.646582324565395</v>
      </c>
      <c r="D35" s="152"/>
      <c r="E35" s="152" t="s">
        <v>10</v>
      </c>
      <c r="F35" s="150">
        <v>1182</v>
      </c>
      <c r="G35" s="153">
        <f t="shared" si="4"/>
        <v>26.88196497612008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2369</v>
      </c>
      <c r="G36" s="153">
        <f t="shared" si="4"/>
        <v>53.877643848078236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927</v>
      </c>
      <c r="G37" s="153">
        <f t="shared" si="4"/>
        <v>21.08255628837844</v>
      </c>
    </row>
    <row r="38" spans="1:7" ht="12.75">
      <c r="A38" s="163" t="s">
        <v>13</v>
      </c>
      <c r="B38" s="150">
        <v>10636</v>
      </c>
      <c r="C38" s="151">
        <f aca="true" t="shared" si="5" ref="C38:C56">B38*100/B$7</f>
        <v>96.80531537271321</v>
      </c>
      <c r="D38" s="152"/>
      <c r="E38" s="152" t="s">
        <v>14</v>
      </c>
      <c r="F38" s="150">
        <v>476</v>
      </c>
      <c r="G38" s="153">
        <f t="shared" si="4"/>
        <v>10.825562883784398</v>
      </c>
    </row>
    <row r="39" spans="1:7" ht="12.75">
      <c r="A39" s="149" t="s">
        <v>15</v>
      </c>
      <c r="B39" s="150">
        <v>9507</v>
      </c>
      <c r="C39" s="151">
        <f t="shared" si="5"/>
        <v>86.5295349048876</v>
      </c>
      <c r="D39" s="152"/>
      <c r="E39" s="152" t="s">
        <v>10</v>
      </c>
      <c r="F39" s="150">
        <v>194</v>
      </c>
      <c r="G39" s="153">
        <f t="shared" si="4"/>
        <v>4.4120991585171705</v>
      </c>
    </row>
    <row r="40" spans="1:7" ht="12.75">
      <c r="A40" s="149" t="s">
        <v>16</v>
      </c>
      <c r="B40" s="150">
        <v>347</v>
      </c>
      <c r="C40" s="151">
        <f t="shared" si="5"/>
        <v>3.1582779648675707</v>
      </c>
      <c r="D40" s="152"/>
      <c r="E40" s="152" t="s">
        <v>17</v>
      </c>
      <c r="F40" s="150">
        <v>1372</v>
      </c>
      <c r="G40" s="153">
        <f t="shared" si="4"/>
        <v>31.203093017966797</v>
      </c>
    </row>
    <row r="41" spans="1:7" ht="12.75">
      <c r="A41" s="149" t="s">
        <v>18</v>
      </c>
      <c r="B41" s="150">
        <v>9</v>
      </c>
      <c r="C41" s="151">
        <f t="shared" si="5"/>
        <v>0.08191499044325111</v>
      </c>
      <c r="D41" s="152"/>
      <c r="E41" s="152" t="s">
        <v>19</v>
      </c>
      <c r="F41" s="150">
        <v>1121</v>
      </c>
      <c r="G41" s="153">
        <f t="shared" si="4"/>
        <v>25.49465544689561</v>
      </c>
    </row>
    <row r="42" spans="1:7" ht="12.75">
      <c r="A42" s="149" t="s">
        <v>20</v>
      </c>
      <c r="B42" s="150">
        <v>421</v>
      </c>
      <c r="C42" s="151">
        <f t="shared" si="5"/>
        <v>3.831801219623191</v>
      </c>
      <c r="D42" s="152"/>
      <c r="E42" s="152" t="s">
        <v>21</v>
      </c>
      <c r="F42" s="150">
        <v>360</v>
      </c>
      <c r="G42" s="153">
        <f t="shared" si="4"/>
        <v>8.187400500341141</v>
      </c>
    </row>
    <row r="43" spans="1:7" ht="12.75">
      <c r="A43" s="149" t="s">
        <v>22</v>
      </c>
      <c r="B43" s="150">
        <v>180</v>
      </c>
      <c r="C43" s="151">
        <f t="shared" si="5"/>
        <v>1.6382998088650222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58</v>
      </c>
      <c r="C44" s="151">
        <f t="shared" si="5"/>
        <v>0.5278966050787294</v>
      </c>
      <c r="D44" s="152"/>
      <c r="E44" s="152" t="s">
        <v>24</v>
      </c>
      <c r="F44" s="160">
        <v>1286</v>
      </c>
      <c r="G44" s="164">
        <f>F44*100/F33</f>
        <v>29.247214009551968</v>
      </c>
    </row>
    <row r="45" spans="1:7" ht="12.75">
      <c r="A45" s="149" t="s">
        <v>25</v>
      </c>
      <c r="B45" s="150">
        <v>56</v>
      </c>
      <c r="C45" s="151">
        <f t="shared" si="5"/>
        <v>0.509693273869118</v>
      </c>
      <c r="D45" s="152"/>
      <c r="E45" s="152" t="s">
        <v>26</v>
      </c>
      <c r="F45" s="160">
        <v>1219</v>
      </c>
      <c r="G45" s="164">
        <f>F45*100/F33</f>
        <v>27.72344780532181</v>
      </c>
    </row>
    <row r="46" spans="1:7" ht="12.75">
      <c r="A46" s="149" t="s">
        <v>27</v>
      </c>
      <c r="B46" s="150">
        <v>4</v>
      </c>
      <c r="C46" s="151">
        <f t="shared" si="5"/>
        <v>0.03640666241922272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73</v>
      </c>
      <c r="C47" s="151">
        <f t="shared" si="5"/>
        <v>0.6644215891508146</v>
      </c>
      <c r="D47" s="152"/>
      <c r="E47" s="152" t="s">
        <v>29</v>
      </c>
      <c r="F47" s="165">
        <v>2.49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0.00910166560480568</v>
      </c>
      <c r="D48" s="152"/>
      <c r="E48" s="152" t="s">
        <v>31</v>
      </c>
      <c r="F48" s="145">
        <v>3.01</v>
      </c>
      <c r="G48" s="166" t="s">
        <v>261</v>
      </c>
    </row>
    <row r="49" spans="1:7" ht="14.25">
      <c r="A49" s="149" t="s">
        <v>32</v>
      </c>
      <c r="B49" s="150">
        <v>49</v>
      </c>
      <c r="C49" s="151">
        <f t="shared" si="5"/>
        <v>0.4459816146354783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0.03640666241922272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4497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4397</v>
      </c>
      <c r="G52" s="153">
        <f>F52*100/F$51</f>
        <v>97.7762953079831</v>
      </c>
    </row>
    <row r="53" spans="1:7" ht="12.75">
      <c r="A53" s="149" t="s">
        <v>39</v>
      </c>
      <c r="B53" s="150">
        <v>4</v>
      </c>
      <c r="C53" s="151">
        <f t="shared" si="5"/>
        <v>0.03640666241922272</v>
      </c>
      <c r="D53" s="152"/>
      <c r="E53" s="152" t="s">
        <v>40</v>
      </c>
      <c r="F53" s="150">
        <v>100</v>
      </c>
      <c r="G53" s="153">
        <f>F53*100/F$51</f>
        <v>2.2237046920169004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</v>
      </c>
      <c r="G54" s="153">
        <f>F54*100/F$51</f>
        <v>0.24460751612185902</v>
      </c>
    </row>
    <row r="55" spans="1:7" ht="12.75">
      <c r="A55" s="149" t="s">
        <v>43</v>
      </c>
      <c r="B55" s="150">
        <v>348</v>
      </c>
      <c r="C55" s="151">
        <f t="shared" si="5"/>
        <v>3.1673796304723765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351</v>
      </c>
      <c r="C56" s="151">
        <f t="shared" si="5"/>
        <v>3.1946846272867937</v>
      </c>
      <c r="D56" s="152"/>
      <c r="E56" s="152" t="s">
        <v>45</v>
      </c>
      <c r="F56" s="167">
        <v>0.4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9829</v>
      </c>
      <c r="C60" s="168">
        <f>B60*100/B7</f>
        <v>89.46027122963503</v>
      </c>
      <c r="D60" s="152"/>
      <c r="E60" s="143" t="s">
        <v>51</v>
      </c>
      <c r="F60" s="141">
        <v>4397</v>
      </c>
      <c r="G60" s="148">
        <v>100</v>
      </c>
    </row>
    <row r="61" spans="1:7" ht="12.75">
      <c r="A61" s="149" t="s">
        <v>52</v>
      </c>
      <c r="B61" s="160">
        <v>377</v>
      </c>
      <c r="C61" s="168">
        <f>B61*100/B7</f>
        <v>3.431327933011741</v>
      </c>
      <c r="D61" s="152"/>
      <c r="E61" s="152" t="s">
        <v>53</v>
      </c>
      <c r="F61" s="150">
        <v>2534</v>
      </c>
      <c r="G61" s="153">
        <f>F61*100/F$60</f>
        <v>57.63020241073459</v>
      </c>
    </row>
    <row r="62" spans="1:7" ht="12.75">
      <c r="A62" s="149" t="s">
        <v>54</v>
      </c>
      <c r="B62" s="160">
        <v>30</v>
      </c>
      <c r="C62" s="168">
        <f>B62*100/B7</f>
        <v>0.2730499681441704</v>
      </c>
      <c r="D62" s="152"/>
      <c r="E62" s="152" t="s">
        <v>55</v>
      </c>
      <c r="F62" s="150">
        <v>1863</v>
      </c>
      <c r="G62" s="153">
        <f>F62*100/F$60</f>
        <v>42.36979758926541</v>
      </c>
    </row>
    <row r="63" spans="1:7" ht="12.75">
      <c r="A63" s="149" t="s">
        <v>56</v>
      </c>
      <c r="B63" s="160">
        <v>555</v>
      </c>
      <c r="C63" s="168">
        <f>B63*100/B7</f>
        <v>5.051424410667152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</v>
      </c>
      <c r="C64" s="168">
        <f>B64*100/B7</f>
        <v>0.05460999362883408</v>
      </c>
      <c r="D64" s="152"/>
      <c r="E64" s="152" t="s">
        <v>58</v>
      </c>
      <c r="F64" s="165">
        <v>2.71</v>
      </c>
      <c r="G64" s="166" t="s">
        <v>261</v>
      </c>
    </row>
    <row r="65" spans="1:7" ht="13.5" thickBot="1">
      <c r="A65" s="171" t="s">
        <v>59</v>
      </c>
      <c r="B65" s="172">
        <v>552</v>
      </c>
      <c r="C65" s="173">
        <f>B65*100/B7</f>
        <v>5.024119413852735</v>
      </c>
      <c r="D65" s="174"/>
      <c r="E65" s="174" t="s">
        <v>60</v>
      </c>
      <c r="F65" s="175">
        <v>2.2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10987</v>
      </c>
      <c r="G9" s="33">
        <f>(F9/$F$9)*100</f>
        <v>100</v>
      </c>
    </row>
    <row r="10" spans="1:7" ht="12.75">
      <c r="A10" s="29" t="s">
        <v>269</v>
      </c>
      <c r="B10" s="93">
        <v>2398</v>
      </c>
      <c r="C10" s="33">
        <f aca="true" t="shared" si="0" ref="C10:C15">(B10/$B$10)*100</f>
        <v>100</v>
      </c>
      <c r="E10" s="34" t="s">
        <v>270</v>
      </c>
      <c r="F10" s="97">
        <v>8675</v>
      </c>
      <c r="G10" s="84">
        <f aca="true" t="shared" si="1" ref="G10:G16">(F10/$F$9)*100</f>
        <v>78.95694912168926</v>
      </c>
    </row>
    <row r="11" spans="1:8" ht="12.75">
      <c r="A11" s="36" t="s">
        <v>271</v>
      </c>
      <c r="B11" s="98">
        <v>233</v>
      </c>
      <c r="C11" s="35">
        <f t="shared" si="0"/>
        <v>9.716430358632193</v>
      </c>
      <c r="E11" s="34" t="s">
        <v>272</v>
      </c>
      <c r="F11" s="97">
        <v>8564</v>
      </c>
      <c r="G11" s="84">
        <f t="shared" si="1"/>
        <v>77.94666423955584</v>
      </c>
      <c r="H11" s="15" t="s">
        <v>250</v>
      </c>
    </row>
    <row r="12" spans="1:8" ht="12.75">
      <c r="A12" s="36" t="s">
        <v>273</v>
      </c>
      <c r="B12" s="98">
        <v>104</v>
      </c>
      <c r="C12" s="35">
        <f t="shared" si="0"/>
        <v>4.336947456213512</v>
      </c>
      <c r="E12" s="34" t="s">
        <v>274</v>
      </c>
      <c r="F12" s="97">
        <v>6838</v>
      </c>
      <c r="G12" s="84">
        <f t="shared" si="1"/>
        <v>62.23718940566123</v>
      </c>
      <c r="H12" s="15" t="s">
        <v>250</v>
      </c>
    </row>
    <row r="13" spans="1:7" ht="12.75">
      <c r="A13" s="36" t="s">
        <v>275</v>
      </c>
      <c r="B13" s="98">
        <v>806</v>
      </c>
      <c r="C13" s="35">
        <f t="shared" si="0"/>
        <v>33.61134278565471</v>
      </c>
      <c r="E13" s="34" t="s">
        <v>276</v>
      </c>
      <c r="F13" s="97">
        <v>1726</v>
      </c>
      <c r="G13" s="84">
        <f t="shared" si="1"/>
        <v>15.709474833894602</v>
      </c>
    </row>
    <row r="14" spans="1:7" ht="12.75">
      <c r="A14" s="36" t="s">
        <v>277</v>
      </c>
      <c r="B14" s="98">
        <v>514</v>
      </c>
      <c r="C14" s="35">
        <f t="shared" si="0"/>
        <v>21.434528773978315</v>
      </c>
      <c r="E14" s="34" t="s">
        <v>166</v>
      </c>
      <c r="F14" s="97">
        <v>111</v>
      </c>
      <c r="G14" s="84">
        <f t="shared" si="1"/>
        <v>1.0102848821334303</v>
      </c>
    </row>
    <row r="15" spans="1:7" ht="12.75">
      <c r="A15" s="36" t="s">
        <v>324</v>
      </c>
      <c r="B15" s="97">
        <v>741</v>
      </c>
      <c r="C15" s="35">
        <f t="shared" si="0"/>
        <v>30.90075062552127</v>
      </c>
      <c r="E15" s="34" t="s">
        <v>278</v>
      </c>
      <c r="F15" s="97">
        <v>2312</v>
      </c>
      <c r="G15" s="84">
        <f t="shared" si="1"/>
        <v>21.04305087831073</v>
      </c>
    </row>
    <row r="16" spans="1:7" ht="12.75">
      <c r="A16" s="36"/>
      <c r="B16" s="93" t="s">
        <v>250</v>
      </c>
      <c r="C16" s="10"/>
      <c r="E16" s="34" t="s">
        <v>279</v>
      </c>
      <c r="F16" s="98">
        <v>429</v>
      </c>
      <c r="G16" s="84">
        <f t="shared" si="1"/>
        <v>3.9046145444616362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1489</v>
      </c>
      <c r="G17" s="84">
        <f>(F17/$F$9)*100</f>
        <v>13.552380085555656</v>
      </c>
    </row>
    <row r="18" spans="1:7" ht="12.75">
      <c r="A18" s="29" t="s">
        <v>282</v>
      </c>
      <c r="B18" s="93">
        <v>8001</v>
      </c>
      <c r="C18" s="33">
        <f>(B18/$B$18)*100</f>
        <v>100</v>
      </c>
      <c r="E18" s="34" t="s">
        <v>283</v>
      </c>
      <c r="F18" s="97">
        <v>823</v>
      </c>
      <c r="G18" s="84">
        <f>(F18/$F$9)*100</f>
        <v>7.490670792755075</v>
      </c>
    </row>
    <row r="19" spans="1:7" ht="12.75">
      <c r="A19" s="36" t="s">
        <v>284</v>
      </c>
      <c r="B19" s="97">
        <v>742</v>
      </c>
      <c r="C19" s="84">
        <f aca="true" t="shared" si="2" ref="C19:C25">(B19/$B$18)*100</f>
        <v>9.273840769903762</v>
      </c>
      <c r="E19" s="34"/>
      <c r="F19" s="97" t="s">
        <v>250</v>
      </c>
      <c r="G19" s="84"/>
    </row>
    <row r="20" spans="1:7" ht="12.75">
      <c r="A20" s="36" t="s">
        <v>285</v>
      </c>
      <c r="B20" s="97">
        <v>717</v>
      </c>
      <c r="C20" s="84">
        <f t="shared" si="2"/>
        <v>8.96137982752156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2451</v>
      </c>
      <c r="C21" s="84">
        <f t="shared" si="2"/>
        <v>30.633670791151108</v>
      </c>
      <c r="E21" s="38" t="s">
        <v>167</v>
      </c>
      <c r="F21" s="80">
        <v>2312</v>
      </c>
      <c r="G21" s="33">
        <f>(F21/$F$21)*100</f>
        <v>100</v>
      </c>
    </row>
    <row r="22" spans="1:7" ht="12.75">
      <c r="A22" s="36" t="s">
        <v>302</v>
      </c>
      <c r="B22" s="97">
        <v>1678</v>
      </c>
      <c r="C22" s="84">
        <f t="shared" si="2"/>
        <v>20.972378452693412</v>
      </c>
      <c r="E22" s="34" t="s">
        <v>303</v>
      </c>
      <c r="F22" s="97">
        <v>1200</v>
      </c>
      <c r="G22" s="84">
        <f aca="true" t="shared" si="3" ref="G22:G27">(F22/$F$21)*100</f>
        <v>51.903114186851205</v>
      </c>
    </row>
    <row r="23" spans="1:7" ht="12.75">
      <c r="A23" s="36" t="s">
        <v>304</v>
      </c>
      <c r="B23" s="97">
        <v>395</v>
      </c>
      <c r="C23" s="84">
        <f t="shared" si="2"/>
        <v>4.936882889638795</v>
      </c>
      <c r="E23" s="34" t="s">
        <v>305</v>
      </c>
      <c r="F23" s="97">
        <v>515</v>
      </c>
      <c r="G23" s="84">
        <f t="shared" si="3"/>
        <v>22.275086505190313</v>
      </c>
    </row>
    <row r="24" spans="1:7" ht="12.75">
      <c r="A24" s="36" t="s">
        <v>306</v>
      </c>
      <c r="B24" s="97">
        <v>1361</v>
      </c>
      <c r="C24" s="84">
        <f t="shared" si="2"/>
        <v>17.010373703287087</v>
      </c>
      <c r="E24" s="34" t="s">
        <v>307</v>
      </c>
      <c r="F24" s="97">
        <v>78</v>
      </c>
      <c r="G24" s="84">
        <f t="shared" si="3"/>
        <v>3.373702422145329</v>
      </c>
    </row>
    <row r="25" spans="1:7" ht="12.75">
      <c r="A25" s="36" t="s">
        <v>308</v>
      </c>
      <c r="B25" s="97">
        <v>657</v>
      </c>
      <c r="C25" s="84">
        <f t="shared" si="2"/>
        <v>8.211473565804274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504</v>
      </c>
      <c r="G26" s="84">
        <f t="shared" si="3"/>
        <v>21.79930795847751</v>
      </c>
    </row>
    <row r="27" spans="1:7" ht="12.75">
      <c r="A27" s="36" t="s">
        <v>311</v>
      </c>
      <c r="B27" s="108">
        <v>81.8</v>
      </c>
      <c r="C27" s="37" t="s">
        <v>261</v>
      </c>
      <c r="E27" s="34" t="s">
        <v>312</v>
      </c>
      <c r="F27" s="97">
        <v>15</v>
      </c>
      <c r="G27" s="84">
        <f t="shared" si="3"/>
        <v>0.6487889273356401</v>
      </c>
    </row>
    <row r="28" spans="1:7" ht="12.75">
      <c r="A28" s="36" t="s">
        <v>313</v>
      </c>
      <c r="B28" s="108">
        <v>25.2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10272</v>
      </c>
      <c r="G30" s="33">
        <f>(F30/$F$30)*100</f>
        <v>100</v>
      </c>
      <c r="J30" s="39"/>
    </row>
    <row r="31" spans="1:10" ht="12.75">
      <c r="A31" s="95" t="s">
        <v>296</v>
      </c>
      <c r="B31" s="93">
        <v>9221</v>
      </c>
      <c r="C31" s="33">
        <f>(B31/$B$31)*100</f>
        <v>100</v>
      </c>
      <c r="E31" s="34" t="s">
        <v>317</v>
      </c>
      <c r="F31" s="97">
        <v>7153</v>
      </c>
      <c r="G31" s="101">
        <f>(F31/$F$30)*100</f>
        <v>69.63590342679127</v>
      </c>
      <c r="J31" s="39"/>
    </row>
    <row r="32" spans="1:10" ht="12.75">
      <c r="A32" s="36" t="s">
        <v>318</v>
      </c>
      <c r="B32" s="97">
        <v>2524</v>
      </c>
      <c r="C32" s="10">
        <f>(B32/$B$31)*100</f>
        <v>27.372302353323935</v>
      </c>
      <c r="E32" s="34" t="s">
        <v>319</v>
      </c>
      <c r="F32" s="97">
        <v>3119</v>
      </c>
      <c r="G32" s="101">
        <f aca="true" t="shared" si="4" ref="G32:G39">(F32/$F$30)*100</f>
        <v>30.36409657320872</v>
      </c>
      <c r="J32" s="39"/>
    </row>
    <row r="33" spans="1:10" ht="12.75">
      <c r="A33" s="36" t="s">
        <v>320</v>
      </c>
      <c r="B33" s="97">
        <v>5212</v>
      </c>
      <c r="C33" s="10">
        <f aca="true" t="shared" si="5" ref="C33:C38">(B33/$B$31)*100</f>
        <v>56.52315367096844</v>
      </c>
      <c r="E33" s="34" t="s">
        <v>321</v>
      </c>
      <c r="F33" s="97">
        <v>1213</v>
      </c>
      <c r="G33" s="101">
        <f t="shared" si="4"/>
        <v>11.808800623052958</v>
      </c>
      <c r="J33" s="39"/>
    </row>
    <row r="34" spans="1:7" ht="12.75">
      <c r="A34" s="36" t="s">
        <v>322</v>
      </c>
      <c r="B34" s="97">
        <v>163</v>
      </c>
      <c r="C34" s="10">
        <f t="shared" si="5"/>
        <v>1.7677041535625204</v>
      </c>
      <c r="E34" s="34" t="s">
        <v>323</v>
      </c>
      <c r="F34" s="97">
        <v>880</v>
      </c>
      <c r="G34" s="101">
        <f t="shared" si="4"/>
        <v>8.566978193146417</v>
      </c>
    </row>
    <row r="35" spans="1:7" ht="12.75">
      <c r="A35" s="36" t="s">
        <v>325</v>
      </c>
      <c r="B35" s="97">
        <v>545</v>
      </c>
      <c r="C35" s="10">
        <f t="shared" si="5"/>
        <v>5.910421863138488</v>
      </c>
      <c r="E35" s="34" t="s">
        <v>321</v>
      </c>
      <c r="F35" s="97">
        <v>340</v>
      </c>
      <c r="G35" s="101">
        <f t="shared" si="4"/>
        <v>3.3099688473520246</v>
      </c>
    </row>
    <row r="36" spans="1:7" ht="12.75">
      <c r="A36" s="36" t="s">
        <v>297</v>
      </c>
      <c r="B36" s="97">
        <v>443</v>
      </c>
      <c r="C36" s="10">
        <f t="shared" si="5"/>
        <v>4.804251165817156</v>
      </c>
      <c r="E36" s="34" t="s">
        <v>327</v>
      </c>
      <c r="F36" s="97">
        <v>1840</v>
      </c>
      <c r="G36" s="101">
        <f t="shared" si="4"/>
        <v>17.91277258566978</v>
      </c>
    </row>
    <row r="37" spans="1:7" ht="12.75">
      <c r="A37" s="36" t="s">
        <v>326</v>
      </c>
      <c r="B37" s="97">
        <v>777</v>
      </c>
      <c r="C37" s="10">
        <f t="shared" si="5"/>
        <v>8.426417959006615</v>
      </c>
      <c r="E37" s="34" t="s">
        <v>321</v>
      </c>
      <c r="F37" s="97">
        <v>670</v>
      </c>
      <c r="G37" s="101">
        <f t="shared" si="4"/>
        <v>6.5225856697819315</v>
      </c>
    </row>
    <row r="38" spans="1:7" ht="12.75">
      <c r="A38" s="36" t="s">
        <v>297</v>
      </c>
      <c r="B38" s="97">
        <v>475</v>
      </c>
      <c r="C38" s="10">
        <f t="shared" si="5"/>
        <v>5.151285110074829</v>
      </c>
      <c r="E38" s="34" t="s">
        <v>259</v>
      </c>
      <c r="F38" s="97">
        <v>207</v>
      </c>
      <c r="G38" s="101">
        <f t="shared" si="4"/>
        <v>2.0151869158878504</v>
      </c>
    </row>
    <row r="39" spans="1:7" ht="12.75">
      <c r="A39" s="36"/>
      <c r="B39" s="97" t="s">
        <v>250</v>
      </c>
      <c r="C39" s="10"/>
      <c r="E39" s="34" t="s">
        <v>321</v>
      </c>
      <c r="F39" s="97">
        <v>118</v>
      </c>
      <c r="G39" s="101">
        <f t="shared" si="4"/>
        <v>1.148753894080997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162</v>
      </c>
      <c r="C42" s="33">
        <f>(B42/$B$42)*100</f>
        <v>100</v>
      </c>
      <c r="E42" s="31" t="s">
        <v>268</v>
      </c>
      <c r="F42" s="80">
        <v>10987</v>
      </c>
      <c r="G42" s="99">
        <f>(F42/$F$42)*100</f>
        <v>100</v>
      </c>
      <c r="I42" s="39"/>
    </row>
    <row r="43" spans="1:7" ht="12.75">
      <c r="A43" s="36" t="s">
        <v>301</v>
      </c>
      <c r="B43" s="98">
        <v>78</v>
      </c>
      <c r="C43" s="102">
        <f>(B43/$B$42)*100</f>
        <v>48.148148148148145</v>
      </c>
      <c r="E43" s="60" t="s">
        <v>168</v>
      </c>
      <c r="F43" s="106">
        <v>12976</v>
      </c>
      <c r="G43" s="107">
        <f aca="true" t="shared" si="6" ref="G43:G71">(F43/$F$42)*100</f>
        <v>118.10321288795849</v>
      </c>
    </row>
    <row r="44" spans="1:7" ht="12.75">
      <c r="A44" s="36"/>
      <c r="B44" s="93" t="s">
        <v>250</v>
      </c>
      <c r="C44" s="10"/>
      <c r="E44" s="1" t="s">
        <v>329</v>
      </c>
      <c r="F44" s="97">
        <v>298</v>
      </c>
      <c r="G44" s="101">
        <f t="shared" si="6"/>
        <v>2.7122963502320925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80</v>
      </c>
      <c r="G45" s="101">
        <f t="shared" si="6"/>
        <v>0.7281332483844544</v>
      </c>
    </row>
    <row r="46" spans="1:7" ht="12.75">
      <c r="A46" s="29" t="s">
        <v>331</v>
      </c>
      <c r="B46" s="93">
        <v>8920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886</v>
      </c>
      <c r="C47" s="10">
        <f>(B47/$B$46)*100</f>
        <v>9.93273542600897</v>
      </c>
      <c r="E47" s="1" t="s">
        <v>334</v>
      </c>
      <c r="F47" s="97">
        <v>292</v>
      </c>
      <c r="G47" s="101">
        <f t="shared" si="6"/>
        <v>2.6576863566032585</v>
      </c>
    </row>
    <row r="48" spans="1:7" ht="12.75">
      <c r="A48" s="36"/>
      <c r="B48" s="93" t="s">
        <v>250</v>
      </c>
      <c r="C48" s="10"/>
      <c r="E48" s="1" t="s">
        <v>335</v>
      </c>
      <c r="F48" s="97">
        <v>279</v>
      </c>
      <c r="G48" s="101">
        <f t="shared" si="6"/>
        <v>2.5393647037407847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139</v>
      </c>
      <c r="G49" s="101">
        <f t="shared" si="6"/>
        <v>1.2651315190679895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47</v>
      </c>
      <c r="G50" s="101">
        <f t="shared" si="6"/>
        <v>0.4277782834258669</v>
      </c>
    </row>
    <row r="51" spans="1:7" ht="12.75">
      <c r="A51" s="5" t="s">
        <v>338</v>
      </c>
      <c r="B51" s="93">
        <v>1735</v>
      </c>
      <c r="C51" s="33">
        <f>(B51/$B$51)*100</f>
        <v>100</v>
      </c>
      <c r="E51" s="1" t="s">
        <v>339</v>
      </c>
      <c r="F51" s="97">
        <v>1183</v>
      </c>
      <c r="G51" s="101">
        <f t="shared" si="6"/>
        <v>10.76727041048512</v>
      </c>
    </row>
    <row r="52" spans="1:7" ht="12.75">
      <c r="A52" s="4" t="s">
        <v>340</v>
      </c>
      <c r="B52" s="98">
        <v>107</v>
      </c>
      <c r="C52" s="10">
        <f>(B52/$B$51)*100</f>
        <v>6.1671469740634</v>
      </c>
      <c r="E52" s="1" t="s">
        <v>341</v>
      </c>
      <c r="F52" s="97">
        <v>153</v>
      </c>
      <c r="G52" s="101">
        <f t="shared" si="6"/>
        <v>1.392554837535269</v>
      </c>
    </row>
    <row r="53" spans="1:7" ht="12.75">
      <c r="A53" s="4"/>
      <c r="B53" s="93" t="s">
        <v>250</v>
      </c>
      <c r="C53" s="10"/>
      <c r="E53" s="1" t="s">
        <v>342</v>
      </c>
      <c r="F53" s="97">
        <v>144</v>
      </c>
      <c r="G53" s="101">
        <f t="shared" si="6"/>
        <v>1.3106398470920178</v>
      </c>
    </row>
    <row r="54" spans="1:7" ht="14.25">
      <c r="A54" s="5" t="s">
        <v>343</v>
      </c>
      <c r="B54" s="93">
        <v>6844</v>
      </c>
      <c r="C54" s="33">
        <f>(B54/$B$54)*100</f>
        <v>100</v>
      </c>
      <c r="E54" s="1" t="s">
        <v>201</v>
      </c>
      <c r="F54" s="97">
        <v>1695</v>
      </c>
      <c r="G54" s="101">
        <f t="shared" si="6"/>
        <v>15.427323200145626</v>
      </c>
    </row>
    <row r="55" spans="1:7" ht="12.75">
      <c r="A55" s="4" t="s">
        <v>340</v>
      </c>
      <c r="B55" s="98">
        <v>1418</v>
      </c>
      <c r="C55" s="10">
        <f>(B55/$B$54)*100</f>
        <v>20.718877849210987</v>
      </c>
      <c r="E55" s="1" t="s">
        <v>344</v>
      </c>
      <c r="F55" s="97">
        <v>4452</v>
      </c>
      <c r="G55" s="101">
        <f t="shared" si="6"/>
        <v>40.52061527259488</v>
      </c>
    </row>
    <row r="56" spans="1:7" ht="12.75">
      <c r="A56" s="4" t="s">
        <v>345</v>
      </c>
      <c r="B56" s="120">
        <v>70.4</v>
      </c>
      <c r="C56" s="37" t="s">
        <v>261</v>
      </c>
      <c r="E56" s="1" t="s">
        <v>346</v>
      </c>
      <c r="F56" s="97">
        <v>70</v>
      </c>
      <c r="G56" s="101">
        <f t="shared" si="6"/>
        <v>0.6371165923363975</v>
      </c>
    </row>
    <row r="57" spans="1:7" ht="12.75">
      <c r="A57" s="4" t="s">
        <v>347</v>
      </c>
      <c r="B57" s="98">
        <v>5426</v>
      </c>
      <c r="C57" s="10">
        <f>(B57/$B$54)*100</f>
        <v>79.281122150789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20">
        <v>80</v>
      </c>
      <c r="C58" s="37" t="s">
        <v>261</v>
      </c>
      <c r="E58" s="1" t="s">
        <v>349</v>
      </c>
      <c r="F58" s="97">
        <v>767</v>
      </c>
      <c r="G58" s="101">
        <f t="shared" si="6"/>
        <v>6.980977518885956</v>
      </c>
    </row>
    <row r="59" spans="1:7" ht="12.75">
      <c r="A59" s="4"/>
      <c r="B59" s="93" t="s">
        <v>250</v>
      </c>
      <c r="C59" s="10"/>
      <c r="E59" s="1" t="s">
        <v>350</v>
      </c>
      <c r="F59" s="97">
        <v>69</v>
      </c>
      <c r="G59" s="101">
        <f t="shared" si="6"/>
        <v>0.6280149267315919</v>
      </c>
    </row>
    <row r="60" spans="1:7" ht="12.75">
      <c r="A60" s="5" t="s">
        <v>351</v>
      </c>
      <c r="B60" s="93">
        <v>1693</v>
      </c>
      <c r="C60" s="33">
        <f>(B60/$B$60)*100</f>
        <v>100</v>
      </c>
      <c r="E60" s="1" t="s">
        <v>352</v>
      </c>
      <c r="F60" s="97">
        <v>185</v>
      </c>
      <c r="G60" s="101">
        <f t="shared" si="6"/>
        <v>1.6838081368890507</v>
      </c>
    </row>
    <row r="61" spans="1:7" ht="12.75">
      <c r="A61" s="4" t="s">
        <v>340</v>
      </c>
      <c r="B61" s="97">
        <v>608</v>
      </c>
      <c r="C61" s="10">
        <f>(B61/$B$60)*100</f>
        <v>35.91258121677496</v>
      </c>
      <c r="E61" s="1" t="s">
        <v>353</v>
      </c>
      <c r="F61" s="97">
        <v>54</v>
      </c>
      <c r="G61" s="101">
        <f t="shared" si="6"/>
        <v>0.4914899426595067</v>
      </c>
    </row>
    <row r="62" spans="1:7" ht="12.75">
      <c r="A62" s="4"/>
      <c r="B62" s="93" t="s">
        <v>250</v>
      </c>
      <c r="C62" s="10"/>
      <c r="E62" s="1" t="s">
        <v>354</v>
      </c>
      <c r="F62" s="97">
        <v>105</v>
      </c>
      <c r="G62" s="101">
        <f t="shared" si="6"/>
        <v>0.9556748885045964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106</v>
      </c>
      <c r="G63" s="101">
        <f t="shared" si="6"/>
        <v>0.964776554109402</v>
      </c>
    </row>
    <row r="64" spans="1:7" ht="12.75">
      <c r="A64" s="29" t="s">
        <v>357</v>
      </c>
      <c r="B64" s="93">
        <v>10272</v>
      </c>
      <c r="C64" s="33">
        <f>(B64/$B$64)*100</f>
        <v>100</v>
      </c>
      <c r="E64" s="1" t="s">
        <v>358</v>
      </c>
      <c r="F64" s="97">
        <v>58</v>
      </c>
      <c r="G64" s="101">
        <f t="shared" si="6"/>
        <v>0.5278966050787294</v>
      </c>
    </row>
    <row r="65" spans="1:7" ht="12.75">
      <c r="A65" s="4" t="s">
        <v>256</v>
      </c>
      <c r="B65" s="97">
        <v>6570</v>
      </c>
      <c r="C65" s="10">
        <f>(B65/$B$64)*100</f>
        <v>63.96028037383178</v>
      </c>
      <c r="E65" s="1" t="s">
        <v>359</v>
      </c>
      <c r="F65" s="97">
        <v>46</v>
      </c>
      <c r="G65" s="101">
        <f t="shared" si="6"/>
        <v>0.41867661782106125</v>
      </c>
    </row>
    <row r="66" spans="1:7" ht="12.75">
      <c r="A66" s="4" t="s">
        <v>257</v>
      </c>
      <c r="B66" s="97">
        <v>3523</v>
      </c>
      <c r="C66" s="10">
        <f aca="true" t="shared" si="7" ref="C66:C71">(B66/$B$64)*100</f>
        <v>34.29711838006231</v>
      </c>
      <c r="E66" s="1" t="s">
        <v>360</v>
      </c>
      <c r="F66" s="97">
        <v>42</v>
      </c>
      <c r="G66" s="101">
        <f t="shared" si="6"/>
        <v>0.38226995540183856</v>
      </c>
    </row>
    <row r="67" spans="1:7" ht="12.75">
      <c r="A67" s="4" t="s">
        <v>361</v>
      </c>
      <c r="B67" s="97">
        <v>2048</v>
      </c>
      <c r="C67" s="10">
        <f t="shared" si="7"/>
        <v>19.937694704049843</v>
      </c>
      <c r="E67" s="1" t="s">
        <v>362</v>
      </c>
      <c r="F67" s="97">
        <v>58</v>
      </c>
      <c r="G67" s="101">
        <f t="shared" si="6"/>
        <v>0.5278966050787294</v>
      </c>
    </row>
    <row r="68" spans="1:7" ht="12.75">
      <c r="A68" s="4" t="s">
        <v>363</v>
      </c>
      <c r="B68" s="97">
        <v>1475</v>
      </c>
      <c r="C68" s="10">
        <f t="shared" si="7"/>
        <v>14.359423676012462</v>
      </c>
      <c r="E68" s="1" t="s">
        <v>364</v>
      </c>
      <c r="F68" s="97">
        <v>167</v>
      </c>
      <c r="G68" s="101">
        <f t="shared" si="6"/>
        <v>1.5199781560025485</v>
      </c>
    </row>
    <row r="69" spans="1:7" ht="12.75">
      <c r="A69" s="4" t="s">
        <v>365</v>
      </c>
      <c r="B69" s="97">
        <v>975</v>
      </c>
      <c r="C69" s="10">
        <f t="shared" si="7"/>
        <v>9.491822429906541</v>
      </c>
      <c r="E69" s="1" t="s">
        <v>366</v>
      </c>
      <c r="F69" s="97">
        <v>61</v>
      </c>
      <c r="G69" s="101">
        <f t="shared" si="6"/>
        <v>0.5552016018931465</v>
      </c>
    </row>
    <row r="70" spans="1:7" ht="12.75">
      <c r="A70" s="4" t="s">
        <v>367</v>
      </c>
      <c r="B70" s="97">
        <v>500</v>
      </c>
      <c r="C70" s="10">
        <f t="shared" si="7"/>
        <v>4.867601246105919</v>
      </c>
      <c r="E70" s="1" t="s">
        <v>368</v>
      </c>
      <c r="F70" s="97">
        <v>54</v>
      </c>
      <c r="G70" s="101">
        <f t="shared" si="6"/>
        <v>0.4914899426595067</v>
      </c>
    </row>
    <row r="71" spans="1:7" ht="12.75">
      <c r="A71" s="7" t="s">
        <v>258</v>
      </c>
      <c r="B71" s="103">
        <v>179</v>
      </c>
      <c r="C71" s="40">
        <f t="shared" si="7"/>
        <v>1.7426012461059188</v>
      </c>
      <c r="D71" s="41"/>
      <c r="E71" s="9" t="s">
        <v>369</v>
      </c>
      <c r="F71" s="103">
        <v>2372</v>
      </c>
      <c r="G71" s="104">
        <f t="shared" si="6"/>
        <v>21.589150814599073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9093</v>
      </c>
      <c r="C9" s="81">
        <f>(B9/$B$9)*100</f>
        <v>100</v>
      </c>
      <c r="D9" s="65"/>
      <c r="E9" s="79" t="s">
        <v>381</v>
      </c>
      <c r="F9" s="80">
        <v>4406</v>
      </c>
      <c r="G9" s="81">
        <f>(F9/$F$9)*100</f>
        <v>100</v>
      </c>
    </row>
    <row r="10" spans="1:7" ht="12.75">
      <c r="A10" s="82" t="s">
        <v>382</v>
      </c>
      <c r="B10" s="97">
        <v>6036</v>
      </c>
      <c r="C10" s="105">
        <f>(B10/$B$9)*100</f>
        <v>66.38073243154075</v>
      </c>
      <c r="D10" s="65"/>
      <c r="E10" s="78" t="s">
        <v>383</v>
      </c>
      <c r="F10" s="97">
        <v>131</v>
      </c>
      <c r="G10" s="105">
        <f aca="true" t="shared" si="0" ref="G10:G19">(F10/$F$9)*100</f>
        <v>2.973218338629142</v>
      </c>
    </row>
    <row r="11" spans="1:7" ht="12.75">
      <c r="A11" s="82" t="s">
        <v>384</v>
      </c>
      <c r="B11" s="97">
        <v>6036</v>
      </c>
      <c r="C11" s="105">
        <f aca="true" t="shared" si="1" ref="C11:C16">(B11/$B$9)*100</f>
        <v>66.38073243154075</v>
      </c>
      <c r="D11" s="65"/>
      <c r="E11" s="78" t="s">
        <v>385</v>
      </c>
      <c r="F11" s="97">
        <v>118</v>
      </c>
      <c r="G11" s="105">
        <f t="shared" si="0"/>
        <v>2.678166137085792</v>
      </c>
    </row>
    <row r="12" spans="1:7" ht="12.75">
      <c r="A12" s="82" t="s">
        <v>386</v>
      </c>
      <c r="B12" s="97">
        <v>5831</v>
      </c>
      <c r="C12" s="105">
        <f>(B12/$B$9)*100</f>
        <v>64.12625096227868</v>
      </c>
      <c r="D12" s="65"/>
      <c r="E12" s="78" t="s">
        <v>387</v>
      </c>
      <c r="F12" s="97">
        <v>317</v>
      </c>
      <c r="G12" s="105">
        <f t="shared" si="0"/>
        <v>7.1947344530186115</v>
      </c>
    </row>
    <row r="13" spans="1:7" ht="12.75">
      <c r="A13" s="82" t="s">
        <v>388</v>
      </c>
      <c r="B13" s="97">
        <v>205</v>
      </c>
      <c r="C13" s="105">
        <f>(B13/$B$9)*100</f>
        <v>2.25448146926207</v>
      </c>
      <c r="D13" s="65"/>
      <c r="E13" s="78" t="s">
        <v>389</v>
      </c>
      <c r="F13" s="97">
        <v>491</v>
      </c>
      <c r="G13" s="105">
        <f t="shared" si="0"/>
        <v>11.143894689060373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740</v>
      </c>
      <c r="G14" s="105">
        <f t="shared" si="0"/>
        <v>16.795279164775305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844</v>
      </c>
      <c r="G15" s="105">
        <f t="shared" si="0"/>
        <v>19.155696777122106</v>
      </c>
    </row>
    <row r="16" spans="1:7" ht="12.75">
      <c r="A16" s="82" t="s">
        <v>67</v>
      </c>
      <c r="B16" s="97">
        <v>3057</v>
      </c>
      <c r="C16" s="105">
        <f t="shared" si="1"/>
        <v>33.61926756845926</v>
      </c>
      <c r="D16" s="65"/>
      <c r="E16" s="78" t="s">
        <v>68</v>
      </c>
      <c r="F16" s="97">
        <v>853</v>
      </c>
      <c r="G16" s="105">
        <f t="shared" si="0"/>
        <v>19.359963685882885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578</v>
      </c>
      <c r="G17" s="105">
        <f t="shared" si="0"/>
        <v>13.118474807081254</v>
      </c>
    </row>
    <row r="18" spans="1:7" ht="12.75">
      <c r="A18" s="77" t="s">
        <v>70</v>
      </c>
      <c r="B18" s="80">
        <v>4780</v>
      </c>
      <c r="C18" s="81">
        <f>(B18/$B$18)*100</f>
        <v>100</v>
      </c>
      <c r="D18" s="65"/>
      <c r="E18" s="78" t="s">
        <v>170</v>
      </c>
      <c r="F18" s="97">
        <v>250</v>
      </c>
      <c r="G18" s="105">
        <f t="shared" si="0"/>
        <v>5.674080798910577</v>
      </c>
    </row>
    <row r="19" spans="1:9" ht="12.75">
      <c r="A19" s="82" t="s">
        <v>382</v>
      </c>
      <c r="B19" s="97">
        <v>2862</v>
      </c>
      <c r="C19" s="105">
        <f>(B19/$B$18)*100</f>
        <v>59.8744769874477</v>
      </c>
      <c r="D19" s="65"/>
      <c r="E19" s="78" t="s">
        <v>169</v>
      </c>
      <c r="F19" s="98">
        <v>84</v>
      </c>
      <c r="G19" s="105">
        <f t="shared" si="0"/>
        <v>1.9064911484339537</v>
      </c>
      <c r="I19" s="118"/>
    </row>
    <row r="20" spans="1:7" ht="12.75">
      <c r="A20" s="82" t="s">
        <v>384</v>
      </c>
      <c r="B20" s="97">
        <v>2862</v>
      </c>
      <c r="C20" s="105">
        <f>(B20/$B$18)*100</f>
        <v>59.8744769874477</v>
      </c>
      <c r="D20" s="65"/>
      <c r="E20" s="78" t="s">
        <v>71</v>
      </c>
      <c r="F20" s="97">
        <v>60273</v>
      </c>
      <c r="G20" s="112" t="s">
        <v>261</v>
      </c>
    </row>
    <row r="21" spans="1:7" ht="12.75">
      <c r="A21" s="82" t="s">
        <v>386</v>
      </c>
      <c r="B21" s="97">
        <v>2821</v>
      </c>
      <c r="C21" s="105">
        <f>(B21/$B$18)*100</f>
        <v>59.01673640167364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3791</v>
      </c>
      <c r="G22" s="105">
        <f>(F22/$F$9)*100</f>
        <v>86.04176123467998</v>
      </c>
    </row>
    <row r="23" spans="1:7" ht="12.75">
      <c r="A23" s="77" t="s">
        <v>73</v>
      </c>
      <c r="B23" s="80">
        <v>838</v>
      </c>
      <c r="C23" s="81">
        <f>(B23/$B$23)*100</f>
        <v>100</v>
      </c>
      <c r="D23" s="65"/>
      <c r="E23" s="78" t="s">
        <v>74</v>
      </c>
      <c r="F23" s="97">
        <v>74584</v>
      </c>
      <c r="G23" s="112" t="s">
        <v>261</v>
      </c>
    </row>
    <row r="24" spans="1:7" ht="12.75">
      <c r="A24" s="82" t="s">
        <v>75</v>
      </c>
      <c r="B24" s="97">
        <v>540</v>
      </c>
      <c r="C24" s="105">
        <f>(B24/$B$23)*100</f>
        <v>64.43914081145584</v>
      </c>
      <c r="D24" s="65"/>
      <c r="E24" s="78" t="s">
        <v>76</v>
      </c>
      <c r="F24" s="97">
        <v>1289</v>
      </c>
      <c r="G24" s="105">
        <f>(F24/$F$9)*100</f>
        <v>29.255560599182935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12493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78</v>
      </c>
      <c r="G26" s="105">
        <f>(F26/$F$9)*100</f>
        <v>1.7703132092601</v>
      </c>
    </row>
    <row r="27" spans="1:7" ht="12.75">
      <c r="A27" s="77" t="s">
        <v>85</v>
      </c>
      <c r="B27" s="80">
        <v>5746</v>
      </c>
      <c r="C27" s="81">
        <f>(B27/$B$27)*100</f>
        <v>100</v>
      </c>
      <c r="D27" s="65"/>
      <c r="E27" s="78" t="s">
        <v>78</v>
      </c>
      <c r="F27" s="98">
        <v>5331</v>
      </c>
      <c r="G27" s="112" t="s">
        <v>261</v>
      </c>
    </row>
    <row r="28" spans="1:7" ht="12.75">
      <c r="A28" s="82" t="s">
        <v>86</v>
      </c>
      <c r="B28" s="97">
        <v>4885</v>
      </c>
      <c r="C28" s="105">
        <f aca="true" t="shared" si="2" ref="C28:C33">(B28/$B$27)*100</f>
        <v>85.0156630699617</v>
      </c>
      <c r="D28" s="65"/>
      <c r="E28" s="78" t="s">
        <v>79</v>
      </c>
      <c r="F28" s="97">
        <v>79</v>
      </c>
      <c r="G28" s="105">
        <f>(F28/$F$9)*100</f>
        <v>1.7930095324557422</v>
      </c>
    </row>
    <row r="29" spans="1:7" ht="12.75">
      <c r="A29" s="82" t="s">
        <v>87</v>
      </c>
      <c r="B29" s="97">
        <v>422</v>
      </c>
      <c r="C29" s="105">
        <f t="shared" si="2"/>
        <v>7.344239470936303</v>
      </c>
      <c r="D29" s="65"/>
      <c r="E29" s="78" t="s">
        <v>80</v>
      </c>
      <c r="F29" s="97">
        <v>1815</v>
      </c>
      <c r="G29" s="112" t="s">
        <v>261</v>
      </c>
    </row>
    <row r="30" spans="1:7" ht="12.75">
      <c r="A30" s="82" t="s">
        <v>88</v>
      </c>
      <c r="B30" s="97">
        <v>153</v>
      </c>
      <c r="C30" s="105">
        <f t="shared" si="2"/>
        <v>2.6627218934911245</v>
      </c>
      <c r="D30" s="65"/>
      <c r="E30" s="78" t="s">
        <v>81</v>
      </c>
      <c r="F30" s="97">
        <v>727</v>
      </c>
      <c r="G30" s="105">
        <f>(F30/$F$9)*100</f>
        <v>16.500226963231956</v>
      </c>
    </row>
    <row r="31" spans="1:7" ht="12.75">
      <c r="A31" s="82" t="s">
        <v>115</v>
      </c>
      <c r="B31" s="97">
        <v>46</v>
      </c>
      <c r="C31" s="105">
        <f t="shared" si="2"/>
        <v>0.8005569091541943</v>
      </c>
      <c r="D31" s="65"/>
      <c r="E31" s="78" t="s">
        <v>82</v>
      </c>
      <c r="F31" s="97">
        <v>12937</v>
      </c>
      <c r="G31" s="112" t="s">
        <v>261</v>
      </c>
    </row>
    <row r="32" spans="1:7" ht="12.75">
      <c r="A32" s="82" t="s">
        <v>89</v>
      </c>
      <c r="B32" s="97">
        <v>60</v>
      </c>
      <c r="C32" s="105">
        <f t="shared" si="2"/>
        <v>1.0442046641141665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180</v>
      </c>
      <c r="C33" s="105">
        <f t="shared" si="2"/>
        <v>3.1326139923424994</v>
      </c>
      <c r="D33" s="65"/>
      <c r="E33" s="79" t="s">
        <v>84</v>
      </c>
      <c r="F33" s="80">
        <v>3042</v>
      </c>
      <c r="G33" s="81">
        <f>(F33/$F$33)*100</f>
        <v>100</v>
      </c>
    </row>
    <row r="34" spans="1:7" ht="12.75">
      <c r="A34" s="82" t="s">
        <v>91</v>
      </c>
      <c r="B34" s="109">
        <v>23.5</v>
      </c>
      <c r="C34" s="112" t="s">
        <v>261</v>
      </c>
      <c r="D34" s="65"/>
      <c r="E34" s="78" t="s">
        <v>383</v>
      </c>
      <c r="F34" s="97">
        <v>66</v>
      </c>
      <c r="G34" s="105">
        <f aca="true" t="shared" si="3" ref="G34:G43">(F34/$F$33)*100</f>
        <v>2.1696252465483234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63</v>
      </c>
      <c r="G35" s="105">
        <f t="shared" si="3"/>
        <v>2.0710059171597637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105</v>
      </c>
      <c r="G36" s="105">
        <f t="shared" si="3"/>
        <v>3.451676528599606</v>
      </c>
    </row>
    <row r="37" spans="1:7" ht="12.75">
      <c r="A37" s="77" t="s">
        <v>94</v>
      </c>
      <c r="B37" s="80">
        <v>5831</v>
      </c>
      <c r="C37" s="81">
        <f>(B37/$B$37)*100</f>
        <v>100</v>
      </c>
      <c r="D37" s="65"/>
      <c r="E37" s="78" t="s">
        <v>389</v>
      </c>
      <c r="F37" s="97">
        <v>306</v>
      </c>
      <c r="G37" s="105">
        <f t="shared" si="3"/>
        <v>10.059171597633137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486</v>
      </c>
      <c r="G38" s="105">
        <f t="shared" si="3"/>
        <v>15.976331360946746</v>
      </c>
    </row>
    <row r="39" spans="1:7" ht="12.75">
      <c r="A39" s="82" t="s">
        <v>97</v>
      </c>
      <c r="B39" s="98">
        <v>2305</v>
      </c>
      <c r="C39" s="105">
        <f>(B39/$B$37)*100</f>
        <v>39.53009775338707</v>
      </c>
      <c r="D39" s="65"/>
      <c r="E39" s="78" t="s">
        <v>393</v>
      </c>
      <c r="F39" s="97">
        <v>629</v>
      </c>
      <c r="G39" s="105">
        <f t="shared" si="3"/>
        <v>20.677186061801446</v>
      </c>
    </row>
    <row r="40" spans="1:7" ht="12.75">
      <c r="A40" s="82" t="s">
        <v>98</v>
      </c>
      <c r="B40" s="98">
        <v>705</v>
      </c>
      <c r="C40" s="105">
        <f>(B40/$B$37)*100</f>
        <v>12.090550505916653</v>
      </c>
      <c r="D40" s="65"/>
      <c r="E40" s="78" t="s">
        <v>68</v>
      </c>
      <c r="F40" s="97">
        <v>684</v>
      </c>
      <c r="G40" s="105">
        <f t="shared" si="3"/>
        <v>22.485207100591715</v>
      </c>
    </row>
    <row r="41" spans="1:7" ht="12.75">
      <c r="A41" s="82" t="s">
        <v>100</v>
      </c>
      <c r="B41" s="98">
        <v>1668</v>
      </c>
      <c r="C41" s="105">
        <f>(B41/$B$37)*100</f>
        <v>28.605728005487908</v>
      </c>
      <c r="D41" s="65"/>
      <c r="E41" s="78" t="s">
        <v>69</v>
      </c>
      <c r="F41" s="97">
        <v>441</v>
      </c>
      <c r="G41" s="105">
        <f t="shared" si="3"/>
        <v>14.497041420118343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197</v>
      </c>
      <c r="G42" s="105">
        <f t="shared" si="3"/>
        <v>6.476002629848784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65</v>
      </c>
      <c r="G43" s="105">
        <f t="shared" si="3"/>
        <v>2.1367521367521367</v>
      </c>
    </row>
    <row r="44" spans="1:7" ht="12.75">
      <c r="A44" s="82" t="s">
        <v>291</v>
      </c>
      <c r="B44" s="98">
        <v>423</v>
      </c>
      <c r="C44" s="105">
        <f>(B44/$B$37)*100</f>
        <v>7.254330303549991</v>
      </c>
      <c r="D44" s="65"/>
      <c r="E44" s="78" t="s">
        <v>93</v>
      </c>
      <c r="F44" s="97">
        <v>67292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730</v>
      </c>
      <c r="C46" s="105">
        <f>(B46/$B$37)*100</f>
        <v>12.519293431658376</v>
      </c>
      <c r="D46" s="65"/>
      <c r="E46" s="78" t="s">
        <v>96</v>
      </c>
      <c r="F46" s="97">
        <v>29758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47389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36814</v>
      </c>
      <c r="G49" s="114" t="s">
        <v>261</v>
      </c>
    </row>
    <row r="50" spans="1:7" ht="13.5" thickTop="1">
      <c r="A50" s="82" t="s">
        <v>116</v>
      </c>
      <c r="B50" s="98">
        <v>339</v>
      </c>
      <c r="C50" s="105">
        <f t="shared" si="4"/>
        <v>5.813754073057795</v>
      </c>
      <c r="D50" s="65"/>
      <c r="E50" s="78"/>
      <c r="F50" s="86"/>
      <c r="G50" s="85"/>
    </row>
    <row r="51" spans="1:7" ht="12.75">
      <c r="A51" s="82" t="s">
        <v>117</v>
      </c>
      <c r="B51" s="98">
        <v>869</v>
      </c>
      <c r="C51" s="105">
        <f t="shared" si="4"/>
        <v>14.903104098782368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296</v>
      </c>
      <c r="C52" s="105">
        <f t="shared" si="4"/>
        <v>5.0763162407820275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643</v>
      </c>
      <c r="C53" s="105">
        <f t="shared" si="4"/>
        <v>11.027268050077174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271</v>
      </c>
      <c r="C54" s="105">
        <f t="shared" si="4"/>
        <v>4.647573315040302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243</v>
      </c>
      <c r="C55" s="105">
        <f t="shared" si="4"/>
        <v>4.167381238209569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357</v>
      </c>
      <c r="C57" s="105">
        <f>(B57/$B$37)*100</f>
        <v>6.122448979591836</v>
      </c>
      <c r="D57" s="65"/>
      <c r="E57" s="79" t="s">
        <v>84</v>
      </c>
      <c r="F57" s="80">
        <v>96</v>
      </c>
      <c r="G57" s="105">
        <f>(F57/L57)*100</f>
        <v>3.155818540433925</v>
      </c>
      <c r="H57" s="79" t="s">
        <v>84</v>
      </c>
      <c r="L57" s="15">
        <v>3042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64</v>
      </c>
      <c r="G58" s="105">
        <f>(F58/L58)*100</f>
        <v>5.047318611987381</v>
      </c>
      <c r="H58" s="78" t="s">
        <v>118</v>
      </c>
      <c r="L58" s="15">
        <v>1268</v>
      </c>
    </row>
    <row r="59" spans="1:12" ht="12.75">
      <c r="A59" s="82" t="s">
        <v>112</v>
      </c>
      <c r="B59" s="98">
        <v>691</v>
      </c>
      <c r="C59" s="105">
        <f>(B59/$B$37)*100</f>
        <v>11.850454467501287</v>
      </c>
      <c r="D59" s="65"/>
      <c r="E59" s="78" t="s">
        <v>120</v>
      </c>
      <c r="F59" s="97">
        <v>25</v>
      </c>
      <c r="G59" s="105">
        <f>(F59/L59)*100</f>
        <v>4.780114722753346</v>
      </c>
      <c r="H59" s="78" t="s">
        <v>120</v>
      </c>
      <c r="L59" s="15">
        <v>523</v>
      </c>
    </row>
    <row r="60" spans="1:7" ht="12.75">
      <c r="A60" s="82" t="s">
        <v>113</v>
      </c>
      <c r="B60" s="98">
        <v>1244</v>
      </c>
      <c r="C60" s="105">
        <f>(B60/$B$37)*100</f>
        <v>21.33424798490825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290</v>
      </c>
      <c r="C62" s="105">
        <f>(B62/$B$37)*100</f>
        <v>4.973417938604014</v>
      </c>
      <c r="D62" s="65"/>
      <c r="E62" s="79" t="s">
        <v>123</v>
      </c>
      <c r="F62" s="80">
        <v>47</v>
      </c>
      <c r="G62" s="105">
        <f>(F62/L62)*100</f>
        <v>10.491071428571429</v>
      </c>
      <c r="H62" s="79" t="s">
        <v>394</v>
      </c>
      <c r="L62" s="15">
        <v>448</v>
      </c>
    </row>
    <row r="63" spans="1:12" ht="12.75">
      <c r="A63" s="61" t="s">
        <v>293</v>
      </c>
      <c r="B63" s="98">
        <v>327</v>
      </c>
      <c r="C63" s="105">
        <f>(B63/$B$37)*100</f>
        <v>5.607957468701766</v>
      </c>
      <c r="D63" s="65"/>
      <c r="E63" s="78" t="s">
        <v>118</v>
      </c>
      <c r="F63" s="97">
        <v>24</v>
      </c>
      <c r="G63" s="105">
        <f>(F63/L63)*100</f>
        <v>10.762331838565023</v>
      </c>
      <c r="H63" s="78" t="s">
        <v>118</v>
      </c>
      <c r="L63" s="15">
        <v>223</v>
      </c>
    </row>
    <row r="64" spans="1:12" ht="12.75">
      <c r="A64" s="82" t="s">
        <v>114</v>
      </c>
      <c r="B64" s="98">
        <v>261</v>
      </c>
      <c r="C64" s="105">
        <f>(B64/$B$37)*100</f>
        <v>4.476076144743612</v>
      </c>
      <c r="D64" s="65"/>
      <c r="E64" s="78" t="s">
        <v>120</v>
      </c>
      <c r="F64" s="97">
        <v>5</v>
      </c>
      <c r="G64" s="105">
        <f>(F64/L64)*100</f>
        <v>6.756756756756757</v>
      </c>
      <c r="H64" s="78" t="s">
        <v>120</v>
      </c>
      <c r="L64" s="15">
        <v>74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368</v>
      </c>
      <c r="G66" s="105">
        <f aca="true" t="shared" si="5" ref="G66:G71">(F66/L66)*100</f>
        <v>3.3739800128357937</v>
      </c>
      <c r="H66" s="79" t="s">
        <v>124</v>
      </c>
      <c r="L66" s="15">
        <v>10907</v>
      </c>
    </row>
    <row r="67" spans="1:12" ht="12.75">
      <c r="A67" s="82" t="s">
        <v>126</v>
      </c>
      <c r="B67" s="97">
        <v>4655</v>
      </c>
      <c r="C67" s="105">
        <f>(B67/$B$37)*100</f>
        <v>79.83193277310924</v>
      </c>
      <c r="D67" s="65"/>
      <c r="E67" s="78" t="s">
        <v>262</v>
      </c>
      <c r="F67" s="97">
        <v>267</v>
      </c>
      <c r="G67" s="105">
        <f t="shared" si="5"/>
        <v>3.0016863406408096</v>
      </c>
      <c r="H67" s="78" t="s">
        <v>262</v>
      </c>
      <c r="L67" s="15">
        <v>8895</v>
      </c>
    </row>
    <row r="68" spans="1:12" ht="12.75">
      <c r="A68" s="82" t="s">
        <v>128</v>
      </c>
      <c r="B68" s="97">
        <v>818</v>
      </c>
      <c r="C68" s="105">
        <f>(B68/$B$37)*100</f>
        <v>14.028468530269251</v>
      </c>
      <c r="D68" s="65"/>
      <c r="E68" s="78" t="s">
        <v>127</v>
      </c>
      <c r="F68" s="97">
        <v>50</v>
      </c>
      <c r="G68" s="105">
        <f t="shared" si="5"/>
        <v>2.9533372711163617</v>
      </c>
      <c r="H68" s="78" t="s">
        <v>127</v>
      </c>
      <c r="L68" s="15">
        <v>1693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101</v>
      </c>
      <c r="G69" s="105">
        <f t="shared" si="5"/>
        <v>5.019880715705765</v>
      </c>
      <c r="H69" s="78" t="s">
        <v>129</v>
      </c>
      <c r="L69" s="15">
        <v>2012</v>
      </c>
    </row>
    <row r="70" spans="1:12" ht="12.75">
      <c r="A70" s="82" t="s">
        <v>376</v>
      </c>
      <c r="B70" s="97">
        <v>334</v>
      </c>
      <c r="C70" s="105">
        <f>(B70/$B$37)*100</f>
        <v>5.728005487909449</v>
      </c>
      <c r="D70" s="65"/>
      <c r="E70" s="78" t="s">
        <v>130</v>
      </c>
      <c r="F70" s="97">
        <v>76</v>
      </c>
      <c r="G70" s="105">
        <f t="shared" si="5"/>
        <v>5.832693783576362</v>
      </c>
      <c r="H70" s="78" t="s">
        <v>130</v>
      </c>
      <c r="L70" s="15">
        <v>1303</v>
      </c>
    </row>
    <row r="71" spans="1:12" ht="13.5" thickBot="1">
      <c r="A71" s="90" t="s">
        <v>371</v>
      </c>
      <c r="B71" s="110">
        <v>24</v>
      </c>
      <c r="C71" s="111">
        <f>(B71/$B$37)*100</f>
        <v>0.41159320871205624</v>
      </c>
      <c r="D71" s="91"/>
      <c r="E71" s="92" t="s">
        <v>131</v>
      </c>
      <c r="F71" s="110">
        <v>123</v>
      </c>
      <c r="G71" s="119">
        <f t="shared" si="5"/>
        <v>7.01654306902453</v>
      </c>
      <c r="H71" s="92" t="s">
        <v>131</v>
      </c>
      <c r="L71" s="15">
        <v>1753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4497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4397</v>
      </c>
      <c r="G9" s="81">
        <f>(F9/$F$9)*100</f>
        <v>100</v>
      </c>
      <c r="I9" s="53"/>
    </row>
    <row r="10" spans="1:7" ht="12.75">
      <c r="A10" s="36" t="s">
        <v>137</v>
      </c>
      <c r="B10" s="97">
        <v>1854</v>
      </c>
      <c r="C10" s="105">
        <f aca="true" t="shared" si="0" ref="C10:C18">(B10/$B$8)*100</f>
        <v>41.22748498999333</v>
      </c>
      <c r="E10" s="32" t="s">
        <v>138</v>
      </c>
      <c r="F10" s="97">
        <v>4297</v>
      </c>
      <c r="G10" s="105">
        <f>(F10/$F$9)*100</f>
        <v>97.72572208323858</v>
      </c>
    </row>
    <row r="11" spans="1:7" ht="12.75">
      <c r="A11" s="36" t="s">
        <v>139</v>
      </c>
      <c r="B11" s="97">
        <v>301</v>
      </c>
      <c r="C11" s="105">
        <f t="shared" si="0"/>
        <v>6.69335112297087</v>
      </c>
      <c r="E11" s="32" t="s">
        <v>140</v>
      </c>
      <c r="F11" s="97">
        <v>54</v>
      </c>
      <c r="G11" s="105">
        <f>(F11/$F$9)*100</f>
        <v>1.2281100750511713</v>
      </c>
    </row>
    <row r="12" spans="1:7" ht="12.75">
      <c r="A12" s="36" t="s">
        <v>141</v>
      </c>
      <c r="B12" s="97">
        <v>1315</v>
      </c>
      <c r="C12" s="105">
        <f t="shared" si="0"/>
        <v>29.241716700022234</v>
      </c>
      <c r="E12" s="32" t="s">
        <v>142</v>
      </c>
      <c r="F12" s="97">
        <v>46</v>
      </c>
      <c r="G12" s="105">
        <f>(F12/$F$9)*100</f>
        <v>1.046167841710257</v>
      </c>
    </row>
    <row r="13" spans="1:7" ht="12.75">
      <c r="A13" s="36" t="s">
        <v>143</v>
      </c>
      <c r="B13" s="97">
        <v>212</v>
      </c>
      <c r="C13" s="105">
        <f t="shared" si="0"/>
        <v>4.714253947075829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589</v>
      </c>
      <c r="C14" s="105">
        <f t="shared" si="0"/>
        <v>13.097620635979542</v>
      </c>
      <c r="E14" s="42" t="s">
        <v>145</v>
      </c>
      <c r="F14" s="80">
        <v>1909</v>
      </c>
      <c r="G14" s="81">
        <f>(F14/$F$14)*100</f>
        <v>100</v>
      </c>
    </row>
    <row r="15" spans="1:7" ht="12.75">
      <c r="A15" s="36" t="s">
        <v>146</v>
      </c>
      <c r="B15" s="97">
        <v>105</v>
      </c>
      <c r="C15" s="105">
        <f t="shared" si="0"/>
        <v>2.334889926617745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113</v>
      </c>
      <c r="C16" s="105">
        <f t="shared" si="0"/>
        <v>2.512786301979097</v>
      </c>
      <c r="E16" s="1" t="s">
        <v>149</v>
      </c>
      <c r="F16" s="97">
        <v>18</v>
      </c>
      <c r="G16" s="105">
        <f>(F16/$F$14)*100</f>
        <v>0.9429020429544265</v>
      </c>
    </row>
    <row r="17" spans="1:7" ht="12.75">
      <c r="A17" s="36" t="s">
        <v>150</v>
      </c>
      <c r="B17" s="97">
        <v>8</v>
      </c>
      <c r="C17" s="105">
        <f t="shared" si="0"/>
        <v>0.177896375361352</v>
      </c>
      <c r="E17" s="1" t="s">
        <v>151</v>
      </c>
      <c r="F17" s="97">
        <v>16</v>
      </c>
      <c r="G17" s="105">
        <f aca="true" t="shared" si="1" ref="G17:G23">(F17/$F$14)*100</f>
        <v>0.8381351492928235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197</v>
      </c>
      <c r="G18" s="105">
        <f t="shared" si="1"/>
        <v>10.319539025667888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791</v>
      </c>
      <c r="G19" s="105">
        <f t="shared" si="1"/>
        <v>41.43530644316396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747</v>
      </c>
      <c r="G20" s="105">
        <f t="shared" si="1"/>
        <v>39.130434782608695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111</v>
      </c>
      <c r="G21" s="105">
        <f t="shared" si="1"/>
        <v>5.814562598218963</v>
      </c>
    </row>
    <row r="22" spans="1:7" ht="12.75">
      <c r="A22" s="36" t="s">
        <v>158</v>
      </c>
      <c r="B22" s="98">
        <v>44</v>
      </c>
      <c r="C22" s="105">
        <f t="shared" si="2"/>
        <v>0.9784300644874362</v>
      </c>
      <c r="E22" s="1" t="s">
        <v>159</v>
      </c>
      <c r="F22" s="97">
        <v>29</v>
      </c>
      <c r="G22" s="105">
        <f t="shared" si="1"/>
        <v>1.5191199580932426</v>
      </c>
    </row>
    <row r="23" spans="1:7" ht="12.75">
      <c r="A23" s="36" t="s">
        <v>160</v>
      </c>
      <c r="B23" s="98">
        <v>121</v>
      </c>
      <c r="C23" s="105">
        <f t="shared" si="2"/>
        <v>2.6906826773404493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461</v>
      </c>
      <c r="C24" s="105">
        <f t="shared" si="2"/>
        <v>10.25127863019791</v>
      </c>
      <c r="E24" s="1" t="s">
        <v>163</v>
      </c>
      <c r="F24" s="97">
        <v>195100</v>
      </c>
      <c r="G24" s="112" t="s">
        <v>261</v>
      </c>
    </row>
    <row r="25" spans="1:7" ht="12.75">
      <c r="A25" s="36" t="s">
        <v>164</v>
      </c>
      <c r="B25" s="97">
        <v>516</v>
      </c>
      <c r="C25" s="105">
        <f t="shared" si="2"/>
        <v>11.474316210807205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1198</v>
      </c>
      <c r="C26" s="105">
        <f t="shared" si="2"/>
        <v>26.63998221036246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1554</v>
      </c>
      <c r="C27" s="105">
        <f t="shared" si="2"/>
        <v>34.55637091394263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603</v>
      </c>
      <c r="C28" s="105">
        <f t="shared" si="2"/>
        <v>13.408939292861907</v>
      </c>
      <c r="E28" s="32" t="s">
        <v>176</v>
      </c>
      <c r="F28" s="97">
        <v>1136</v>
      </c>
      <c r="G28" s="105">
        <f aca="true" t="shared" si="3" ref="G28:G35">(F28/$F$14)*100</f>
        <v>59.50759559979046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24</v>
      </c>
      <c r="C31" s="105">
        <f aca="true" t="shared" si="4" ref="C31:C39">(B31/$B$8)*100</f>
        <v>0.5336891260840559</v>
      </c>
      <c r="E31" s="32" t="s">
        <v>181</v>
      </c>
      <c r="F31" s="97">
        <v>18</v>
      </c>
      <c r="G31" s="105">
        <f t="shared" si="3"/>
        <v>0.9429020429544265</v>
      </c>
    </row>
    <row r="32" spans="1:7" ht="12.75">
      <c r="A32" s="36" t="s">
        <v>182</v>
      </c>
      <c r="B32" s="97">
        <v>189</v>
      </c>
      <c r="C32" s="105">
        <f t="shared" si="4"/>
        <v>4.202801867911941</v>
      </c>
      <c r="E32" s="32" t="s">
        <v>183</v>
      </c>
      <c r="F32" s="97">
        <v>71</v>
      </c>
      <c r="G32" s="105">
        <f t="shared" si="3"/>
        <v>3.719224724986904</v>
      </c>
    </row>
    <row r="33" spans="1:7" ht="12.75">
      <c r="A33" s="36" t="s">
        <v>184</v>
      </c>
      <c r="B33" s="97">
        <v>509</v>
      </c>
      <c r="C33" s="105">
        <f t="shared" si="4"/>
        <v>11.318656882366023</v>
      </c>
      <c r="E33" s="32" t="s">
        <v>185</v>
      </c>
      <c r="F33" s="97">
        <v>257</v>
      </c>
      <c r="G33" s="105">
        <f t="shared" si="3"/>
        <v>13.462545835515977</v>
      </c>
    </row>
    <row r="34" spans="1:7" ht="12.75">
      <c r="A34" s="36" t="s">
        <v>186</v>
      </c>
      <c r="B34" s="97">
        <v>802</v>
      </c>
      <c r="C34" s="105">
        <f t="shared" si="4"/>
        <v>17.83411162997554</v>
      </c>
      <c r="E34" s="32" t="s">
        <v>187</v>
      </c>
      <c r="F34" s="97">
        <v>422</v>
      </c>
      <c r="G34" s="105">
        <f t="shared" si="3"/>
        <v>22.10581456259822</v>
      </c>
    </row>
    <row r="35" spans="1:7" ht="12.75">
      <c r="A35" s="36" t="s">
        <v>188</v>
      </c>
      <c r="B35" s="97">
        <v>829</v>
      </c>
      <c r="C35" s="105">
        <f t="shared" si="4"/>
        <v>18.4345118968201</v>
      </c>
      <c r="E35" s="32" t="s">
        <v>189</v>
      </c>
      <c r="F35" s="97">
        <v>368</v>
      </c>
      <c r="G35" s="105">
        <f t="shared" si="3"/>
        <v>19.27710843373494</v>
      </c>
    </row>
    <row r="36" spans="1:7" ht="12.75">
      <c r="A36" s="36" t="s">
        <v>190</v>
      </c>
      <c r="B36" s="97">
        <v>959</v>
      </c>
      <c r="C36" s="105">
        <f t="shared" si="4"/>
        <v>21.325327996442073</v>
      </c>
      <c r="E36" s="32" t="s">
        <v>191</v>
      </c>
      <c r="F36" s="97">
        <v>1632</v>
      </c>
      <c r="G36" s="112" t="s">
        <v>261</v>
      </c>
    </row>
    <row r="37" spans="1:7" ht="12.75">
      <c r="A37" s="36" t="s">
        <v>192</v>
      </c>
      <c r="B37" s="97">
        <v>566</v>
      </c>
      <c r="C37" s="105">
        <f t="shared" si="4"/>
        <v>12.586168556815656</v>
      </c>
      <c r="E37" s="32" t="s">
        <v>193</v>
      </c>
      <c r="F37" s="97">
        <v>773</v>
      </c>
      <c r="G37" s="105">
        <f>(F37/$F$14)*100</f>
        <v>40.49240440020954</v>
      </c>
    </row>
    <row r="38" spans="1:7" ht="12.75">
      <c r="A38" s="36" t="s">
        <v>194</v>
      </c>
      <c r="B38" s="97">
        <v>391</v>
      </c>
      <c r="C38" s="105">
        <f t="shared" si="4"/>
        <v>8.69468534578608</v>
      </c>
      <c r="E38" s="32" t="s">
        <v>191</v>
      </c>
      <c r="F38" s="97">
        <v>548</v>
      </c>
      <c r="G38" s="112" t="s">
        <v>261</v>
      </c>
    </row>
    <row r="39" spans="1:7" ht="12.75">
      <c r="A39" s="36" t="s">
        <v>195</v>
      </c>
      <c r="B39" s="97">
        <v>228</v>
      </c>
      <c r="C39" s="105">
        <f t="shared" si="4"/>
        <v>5.070046697798532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4397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581</v>
      </c>
      <c r="G43" s="105">
        <f aca="true" t="shared" si="5" ref="G43:G48">(F43/$F$14)*100</f>
        <v>30.434782608695656</v>
      </c>
    </row>
    <row r="44" spans="1:7" ht="12.75">
      <c r="A44" s="36" t="s">
        <v>209</v>
      </c>
      <c r="B44" s="98">
        <v>631</v>
      </c>
      <c r="C44" s="105">
        <f aca="true" t="shared" si="6" ref="C44:C49">(B44/$B$42)*100</f>
        <v>14.350693654764612</v>
      </c>
      <c r="E44" s="32" t="s">
        <v>210</v>
      </c>
      <c r="F44" s="97">
        <v>334</v>
      </c>
      <c r="G44" s="105">
        <f t="shared" si="5"/>
        <v>17.49607124148769</v>
      </c>
    </row>
    <row r="45" spans="1:7" ht="12.75">
      <c r="A45" s="36" t="s">
        <v>211</v>
      </c>
      <c r="B45" s="98">
        <v>1275</v>
      </c>
      <c r="C45" s="105">
        <f t="shared" si="6"/>
        <v>28.997043438708207</v>
      </c>
      <c r="E45" s="32" t="s">
        <v>212</v>
      </c>
      <c r="F45" s="97">
        <v>245</v>
      </c>
      <c r="G45" s="105">
        <f t="shared" si="5"/>
        <v>12.83394447354636</v>
      </c>
    </row>
    <row r="46" spans="1:7" ht="12.75">
      <c r="A46" s="36" t="s">
        <v>213</v>
      </c>
      <c r="B46" s="98">
        <v>602</v>
      </c>
      <c r="C46" s="105">
        <f t="shared" si="6"/>
        <v>13.691153058903799</v>
      </c>
      <c r="E46" s="32" t="s">
        <v>214</v>
      </c>
      <c r="F46" s="97">
        <v>204</v>
      </c>
      <c r="G46" s="105">
        <f t="shared" si="5"/>
        <v>10.6862231534835</v>
      </c>
    </row>
    <row r="47" spans="1:7" ht="12.75">
      <c r="A47" s="36" t="s">
        <v>215</v>
      </c>
      <c r="B47" s="97">
        <v>562</v>
      </c>
      <c r="C47" s="105">
        <f t="shared" si="6"/>
        <v>12.781441892199227</v>
      </c>
      <c r="E47" s="32" t="s">
        <v>216</v>
      </c>
      <c r="F47" s="97">
        <v>155</v>
      </c>
      <c r="G47" s="105">
        <f t="shared" si="5"/>
        <v>8.119434258774227</v>
      </c>
    </row>
    <row r="48" spans="1:7" ht="12.75">
      <c r="A48" s="36" t="s">
        <v>217</v>
      </c>
      <c r="B48" s="97">
        <v>447</v>
      </c>
      <c r="C48" s="105">
        <f t="shared" si="6"/>
        <v>10.166022287923585</v>
      </c>
      <c r="E48" s="32" t="s">
        <v>218</v>
      </c>
      <c r="F48" s="97">
        <v>372</v>
      </c>
      <c r="G48" s="105">
        <f t="shared" si="5"/>
        <v>19.486642221058144</v>
      </c>
    </row>
    <row r="49" spans="1:7" ht="12.75">
      <c r="A49" s="36" t="s">
        <v>219</v>
      </c>
      <c r="B49" s="97">
        <v>880</v>
      </c>
      <c r="C49" s="105">
        <f t="shared" si="6"/>
        <v>20.01364566750057</v>
      </c>
      <c r="E49" s="32" t="s">
        <v>220</v>
      </c>
      <c r="F49" s="97">
        <v>18</v>
      </c>
      <c r="G49" s="105">
        <f>(F49/$F$14)*100</f>
        <v>0.9429020429544265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1858</v>
      </c>
      <c r="G51" s="81">
        <f>(F51/F$51)*100</f>
        <v>100</v>
      </c>
    </row>
    <row r="52" spans="1:7" ht="12.75">
      <c r="A52" s="4" t="s">
        <v>223</v>
      </c>
      <c r="B52" s="97">
        <v>222</v>
      </c>
      <c r="C52" s="105">
        <f>(B52/$B$42)*100</f>
        <v>5.04889697521037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1740</v>
      </c>
      <c r="C53" s="105">
        <f>(B53/$B$42)*100</f>
        <v>39.57243575164885</v>
      </c>
      <c r="E53" s="32" t="s">
        <v>226</v>
      </c>
      <c r="F53" s="97">
        <v>26</v>
      </c>
      <c r="G53" s="105">
        <f>(F53/F$51)*100</f>
        <v>1.3993541442411195</v>
      </c>
    </row>
    <row r="54" spans="1:7" ht="12.75">
      <c r="A54" s="4" t="s">
        <v>227</v>
      </c>
      <c r="B54" s="97">
        <v>1774</v>
      </c>
      <c r="C54" s="105">
        <f>(B54/$B$42)*100</f>
        <v>40.34569024334774</v>
      </c>
      <c r="E54" s="32" t="s">
        <v>228</v>
      </c>
      <c r="F54" s="97">
        <v>16</v>
      </c>
      <c r="G54" s="105">
        <f aca="true" t="shared" si="7" ref="G54:G60">(F54/F$51)*100</f>
        <v>0.8611410118406888</v>
      </c>
    </row>
    <row r="55" spans="1:7" ht="12.75">
      <c r="A55" s="4" t="s">
        <v>229</v>
      </c>
      <c r="B55" s="97">
        <v>661</v>
      </c>
      <c r="C55" s="105">
        <f>(B55/$B$42)*100</f>
        <v>15.03297702979304</v>
      </c>
      <c r="E55" s="32" t="s">
        <v>230</v>
      </c>
      <c r="F55" s="97">
        <v>24</v>
      </c>
      <c r="G55" s="105">
        <f t="shared" si="7"/>
        <v>1.2917115177610334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351</v>
      </c>
      <c r="G56" s="105">
        <f t="shared" si="7"/>
        <v>18.89128094725511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861</v>
      </c>
      <c r="G57" s="105">
        <f t="shared" si="7"/>
        <v>46.340150699677075</v>
      </c>
    </row>
    <row r="58" spans="1:7" ht="12.75">
      <c r="A58" s="36" t="s">
        <v>234</v>
      </c>
      <c r="B58" s="97">
        <v>3522</v>
      </c>
      <c r="C58" s="105">
        <f aca="true" t="shared" si="8" ref="C58:C66">(B58/$B$42)*100</f>
        <v>80.1000682283375</v>
      </c>
      <c r="E58" s="32" t="s">
        <v>235</v>
      </c>
      <c r="F58" s="97">
        <v>442</v>
      </c>
      <c r="G58" s="105">
        <f t="shared" si="7"/>
        <v>23.78902045209903</v>
      </c>
    </row>
    <row r="59" spans="1:7" ht="12.75">
      <c r="A59" s="36" t="s">
        <v>236</v>
      </c>
      <c r="B59" s="97">
        <v>58</v>
      </c>
      <c r="C59" s="105">
        <f t="shared" si="8"/>
        <v>1.3190811917216283</v>
      </c>
      <c r="E59" s="32" t="s">
        <v>237</v>
      </c>
      <c r="F59" s="98">
        <v>68</v>
      </c>
      <c r="G59" s="105">
        <f t="shared" si="7"/>
        <v>3.659849300322928</v>
      </c>
    </row>
    <row r="60" spans="1:7" ht="12.75">
      <c r="A60" s="36" t="s">
        <v>238</v>
      </c>
      <c r="B60" s="97">
        <v>158</v>
      </c>
      <c r="C60" s="105">
        <f t="shared" si="8"/>
        <v>3.5933591084830567</v>
      </c>
      <c r="E60" s="32" t="s">
        <v>239</v>
      </c>
      <c r="F60" s="97">
        <v>70</v>
      </c>
      <c r="G60" s="105">
        <f t="shared" si="7"/>
        <v>3.767491926803014</v>
      </c>
    </row>
    <row r="61" spans="1:7" ht="12.75">
      <c r="A61" s="36" t="s">
        <v>240</v>
      </c>
      <c r="B61" s="97">
        <v>600</v>
      </c>
      <c r="C61" s="105">
        <f t="shared" si="8"/>
        <v>13.645667500568571</v>
      </c>
      <c r="E61" s="32" t="s">
        <v>163</v>
      </c>
      <c r="F61" s="97">
        <v>854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35</v>
      </c>
      <c r="C65" s="105">
        <f t="shared" si="8"/>
        <v>0.7959972708665</v>
      </c>
      <c r="E65" s="32" t="s">
        <v>208</v>
      </c>
      <c r="F65" s="97">
        <v>418</v>
      </c>
      <c r="G65" s="105">
        <f aca="true" t="shared" si="9" ref="G65:G71">(F65/F$51)*100</f>
        <v>22.497308934337997</v>
      </c>
    </row>
    <row r="66" spans="1:7" ht="12.75">
      <c r="A66" s="36" t="s">
        <v>247</v>
      </c>
      <c r="B66" s="97">
        <v>24</v>
      </c>
      <c r="C66" s="105">
        <f t="shared" si="8"/>
        <v>0.5458267000227428</v>
      </c>
      <c r="E66" s="32" t="s">
        <v>210</v>
      </c>
      <c r="F66" s="97">
        <v>365</v>
      </c>
      <c r="G66" s="105">
        <f t="shared" si="9"/>
        <v>19.644779332615716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252</v>
      </c>
      <c r="G67" s="105">
        <f t="shared" si="9"/>
        <v>13.562970936490851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192</v>
      </c>
      <c r="G68" s="105">
        <f t="shared" si="9"/>
        <v>10.333692142088267</v>
      </c>
    </row>
    <row r="69" spans="1:7" ht="12.75">
      <c r="A69" s="36" t="s">
        <v>249</v>
      </c>
      <c r="B69" s="97">
        <v>13</v>
      </c>
      <c r="C69" s="105">
        <f>(B69/$B$42)*100</f>
        <v>0.29565612917898565</v>
      </c>
      <c r="E69" s="32" t="s">
        <v>216</v>
      </c>
      <c r="F69" s="97">
        <v>194</v>
      </c>
      <c r="G69" s="105">
        <f t="shared" si="9"/>
        <v>10.441334768568353</v>
      </c>
    </row>
    <row r="70" spans="1:7" ht="12.75">
      <c r="A70" s="36" t="s">
        <v>251</v>
      </c>
      <c r="B70" s="97">
        <v>5</v>
      </c>
      <c r="C70" s="105">
        <f>(B70/$B$42)*100</f>
        <v>0.11371389583807141</v>
      </c>
      <c r="E70" s="32" t="s">
        <v>218</v>
      </c>
      <c r="F70" s="97">
        <v>359</v>
      </c>
      <c r="G70" s="105">
        <f t="shared" si="9"/>
        <v>19.321851453175455</v>
      </c>
    </row>
    <row r="71" spans="1:7" ht="12.75">
      <c r="A71" s="54" t="s">
        <v>252</v>
      </c>
      <c r="B71" s="103">
        <v>19</v>
      </c>
      <c r="C71" s="115">
        <f>(B71/$B$42)*100</f>
        <v>0.4321128041846714</v>
      </c>
      <c r="D71" s="41"/>
      <c r="E71" s="44" t="s">
        <v>220</v>
      </c>
      <c r="F71" s="103">
        <v>78</v>
      </c>
      <c r="G71" s="115">
        <f t="shared" si="9"/>
        <v>4.198062432723358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2002-06-13T13:03:41Z</dcterms:modified>
  <cp:category/>
  <cp:version/>
  <cp:contentType/>
  <cp:contentStatus/>
</cp:coreProperties>
</file>