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<sst xmlns="http://schemas.openxmlformats.org/spreadsheetml/2006/main" count="676" uniqueCount="437">
  <si>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</si>
  <si>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</si>
  <si>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</si>
  <si>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</si>
  <si>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</si>
  <si>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</si>
  <si>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</si>
  <si>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</si>
  <si>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</si>
  <si>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</si>
  <si>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</si>
  <si>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</si>
  <si>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</si>
  <si>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</si>
  <si>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</si>
  <si>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</si>
  <si>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</si>
  <si>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</si>
  <si>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</si>
  <si>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</si>
  <si>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</si>
  <si>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</si>
  <si>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</si>
  <si>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</si>
  <si>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</si>
  <si>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</si>
  <si>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</si>
  <si>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</si>
  <si>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</si>
  <si>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</si>
  <si>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</si>
  <si>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</si>
  <si>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</si>
  <si>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</si>
  <si>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</si>
  <si>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</si>
  <si>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</si>
  <si>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</si>
  <si>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</si>
  <si>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</si>
  <si>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</si>
  <si>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</si>
  <si>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</si>
  <si>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</si>
  <si>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</si>
  <si>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</si>
  <si>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</si>
  <si>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</si>
  <si>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</si>
  <si>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</si>
  <si>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</si>
  <si>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</si>
  <si>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</si>
  <si>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</si>
  <si>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</si>
  <si>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</si>
  <si>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</si>
  <si>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</si>
  <si>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</si>
  <si>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</si>
  <si>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</si>
  <si>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</si>
  <si>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</si>
  <si>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</si>
  <si>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</si>
  <si>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</si>
  <si>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</si>
  <si>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</si>
  <si>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</si>
  <si>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</si>
  <si>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</si>
  <si>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</si>
  <si>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</si>
  <si>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</si>
  <si>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</si>
  <si>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</si>
  <si>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</si>
  <si>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</si>
  <si>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</si>
  <si>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</si>
  <si>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</si>
  <si>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</si>
  <si>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</si>
  <si>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</si>
  <si>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</si>
  <si>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</si>
  <si>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</si>
  <si>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</si>
  <si>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</si>
  <si>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</si>
  <si>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</si>
  <si>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</si>
  <si>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</si>
  <si>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</si>
  <si>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</si>
  <si>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</si>
  <si>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</si>
  <si>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</si>
  <si>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</si>
  <si>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</si>
  <si>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</si>
  <si>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</si>
  <si>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</si>
  <si>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</si>
  <si>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</si>
  <si>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</si>
  <si>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</si>
  <si>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</si>
  <si>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</si>
  <si>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</si>
  <si>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</si>
  <si>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</si>
  <si>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</si>
  <si>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</si>
  <si>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</si>
  <si>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</si>
  <si>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</si>
  <si>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</si>
  <si>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</si>
  <si>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</si>
  <si>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</si>
  <si>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</si>
  <si>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</si>
  <si>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</si>
  <si>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</si>
  <si>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</si>
  <si>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</si>
  <si>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</si>
  <si>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</si>
  <si>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</si>
  <si>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</si>
  <si>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</si>
  <si>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</si>
  <si>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</si>
  <si>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</si>
  <si>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</si>
  <si>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</si>
  <si>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</si>
  <si>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</si>
  <si>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</si>
  <si>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</si>
  <si>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</si>
  <si>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</si>
  <si>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</si>
  <si>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</si>
  <si>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</si>
  <si>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</si>
  <si>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</si>
  <si>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</si>
  <si>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</si>
  <si>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</si>
  <si>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</si>
  <si>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t>Table DP-1.  Profile of General Demographic Characteristics for Carneys Point CDP, Salem County:  2000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</si>
  <si>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</si>
  <si>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</si>
  <si>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</si>
  <si>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</si>
  <si>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</si>
  <si>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</si>
  <si>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</si>
  <si>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</si>
  <si>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</si>
  <si>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</si>
  <si>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</si>
  <si>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</si>
  <si>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</si>
  <si>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</si>
  <si>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</si>
  <si>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</si>
  <si>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</si>
  <si>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</si>
  <si>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</si>
  <si>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</si>
  <si>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</si>
  <si>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</si>
  <si>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</si>
  <si>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</si>
  <si>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</si>
  <si>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</si>
  <si>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</si>
  <si>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</si>
  <si>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</si>
  <si>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</si>
  <si>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</si>
  <si>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</si>
  <si>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</si>
  <si>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</si>
  <si>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</si>
  <si>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</si>
  <si>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</si>
  <si>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</si>
  <si>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</si>
  <si>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</si>
  <si>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</si>
  <si>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</si>
  <si>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</si>
  <si>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</si>
  <si>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</si>
  <si>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</si>
  <si>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</si>
  <si>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</si>
  <si>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</si>
  <si>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</si>
  <si>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</si>
  <si>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</si>
  <si>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</si>
  <si>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</si>
  <si>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</si>
  <si>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</si>
  <si>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</si>
  <si>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</si>
  <si>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</si>
  <si>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</si>
  <si>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</si>
  <si>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</si>
  <si>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</si>
  <si>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</si>
  <si>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</si>
  <si>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</si>
  <si>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</si>
  <si>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</si>
  <si>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</si>
  <si>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</si>
  <si>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</si>
  <si>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</si>
  <si>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</si>
  <si>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</si>
  <si>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</si>
  <si>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</si>
  <si>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</si>
  <si>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</si>
  <si>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</si>
  <si>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</si>
  <si>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</si>
  <si>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</si>
  <si>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</si>
  <si>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</si>
  <si>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</si>
  <si>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</si>
  <si>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</si>
  <si>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</si>
  <si>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</si>
  <si>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</si>
  <si>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</si>
  <si>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</si>
  <si>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</si>
  <si>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</si>
  <si>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</si>
  <si>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</si>
  <si>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</si>
  <si>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</si>
  <si>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</si>
  <si>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</si>
  <si>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</si>
  <si>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</si>
  <si>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</si>
  <si>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</si>
  <si>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</si>
  <si>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</si>
  <si>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</si>
  <si>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</si>
  <si>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</si>
  <si>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</si>
  <si>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</si>
  <si>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</si>
  <si>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</si>
  <si>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</si>
  <si>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</si>
  <si>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</si>
  <si>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</si>
  <si>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</si>
  <si>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</si>
  <si>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</si>
  <si>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</si>
  <si>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</si>
  <si>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</si>
  <si>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</si>
  <si>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</si>
  <si>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</si>
  <si>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</si>
  <si>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</si>
  <si>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</si>
  <si>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</si>
  <si>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</si>
  <si>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</si>
  <si>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</si>
  <si>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</si>
  <si>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</si>
  <si>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</si>
  <si>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</si>
  <si>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</si>
  <si>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</si>
  <si>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</si>
  <si>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</si>
  <si>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</si>
  <si>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</si>
  <si>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</si>
  <si>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</si>
  <si>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</si>
  <si>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</si>
  <si>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</si>
  <si>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</si>
  <si>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</si>
  <si>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</si>
  <si>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</si>
  <si>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</si>
  <si>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</si>
  <si>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</si>
  <si>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</si>
  <si>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</si>
  <si>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</si>
  <si>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</si>
  <si>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</si>
  <si>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</si>
  <si>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</si>
  <si>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</si>
  <si>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</si>
  <si>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</si>
  <si>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</si>
  <si>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</si>
  <si>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</si>
  <si>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</si>
  <si>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</si>
  <si>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</si>
  <si>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</si>
  <si>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</si>
  <si>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</si>
  <si>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</si>
  <si>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</si>
  <si>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</si>
  <si>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</si>
  <si>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</si>
  <si>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</si>
  <si>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</si>
  <si>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</si>
  <si>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</si>
  <si>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</si>
  <si>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</si>
  <si>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</si>
  <si>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</si>
  <si>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</si>
  <si>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</si>
  <si>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</si>
  <si>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</si>
  <si>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</si>
  <si>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</si>
  <si>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</si>
  <si>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</si>
  <si>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</si>
  <si>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</si>
  <si>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</si>
  <si>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Carneys Point CDP, Salem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</si>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</sst>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3" fontId="0" fillId="0" borderId="21" xfId="0" applyNumberFormat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152</v>
      </c>
    </row>
    <row r="2" ht="12.75">
      <c r="A2" s="122"/>
    </row>
    <row r="3" ht="13.5" thickBot="1">
      <c r="A3" s="123" t="s">
        <v>352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208</v>
      </c>
      <c r="B5" s="131" t="s">
        <v>209</v>
      </c>
      <c r="C5" s="132" t="s">
        <v>210</v>
      </c>
      <c r="D5" s="133"/>
      <c r="E5" s="133" t="s">
        <v>208</v>
      </c>
      <c r="F5" s="131" t="s">
        <v>209</v>
      </c>
      <c r="G5" s="134" t="s">
        <v>210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353</v>
      </c>
      <c r="B7" s="141">
        <v>6914</v>
      </c>
      <c r="C7" s="142">
        <f>(B7/$B$7)*100</f>
        <v>100</v>
      </c>
      <c r="D7" s="143"/>
      <c r="E7" s="144" t="s">
        <v>354</v>
      </c>
      <c r="F7" s="145"/>
      <c r="G7" s="146"/>
    </row>
    <row r="8" spans="1:7" ht="12.75">
      <c r="A8" s="140" t="s">
        <v>355</v>
      </c>
      <c r="B8" s="147"/>
      <c r="C8" s="142"/>
      <c r="D8" s="143"/>
      <c r="E8" s="143" t="s">
        <v>353</v>
      </c>
      <c r="F8" s="141">
        <v>6914</v>
      </c>
      <c r="G8" s="148">
        <f aca="true" t="shared" si="0" ref="G8:G15">F8*100/F$8</f>
        <v>100</v>
      </c>
    </row>
    <row r="9" spans="1:7" ht="12.75">
      <c r="A9" s="149" t="s">
        <v>356</v>
      </c>
      <c r="B9" s="150">
        <v>3289</v>
      </c>
      <c r="C9" s="151">
        <f>(B9/$B$7)*100</f>
        <v>47.5701475267573</v>
      </c>
      <c r="D9" s="152"/>
      <c r="E9" s="152" t="s">
        <v>357</v>
      </c>
      <c r="F9" s="150">
        <v>287</v>
      </c>
      <c r="G9" s="153">
        <f t="shared" si="0"/>
        <v>4.150997975122939</v>
      </c>
    </row>
    <row r="10" spans="1:7" ht="12.75">
      <c r="A10" s="149" t="s">
        <v>358</v>
      </c>
      <c r="B10" s="150">
        <v>3625</v>
      </c>
      <c r="C10" s="151">
        <f>(B10/$B$7)*100</f>
        <v>52.4298524732427</v>
      </c>
      <c r="D10" s="152"/>
      <c r="E10" s="152" t="s">
        <v>359</v>
      </c>
      <c r="F10" s="150">
        <v>42</v>
      </c>
      <c r="G10" s="153">
        <f t="shared" si="0"/>
        <v>0.607463118310674</v>
      </c>
    </row>
    <row r="11" spans="1:7" ht="12.75">
      <c r="A11" s="149"/>
      <c r="B11" s="150"/>
      <c r="C11" s="151"/>
      <c r="D11" s="152"/>
      <c r="E11" s="152" t="s">
        <v>360</v>
      </c>
      <c r="F11" s="150">
        <v>169</v>
      </c>
      <c r="G11" s="153">
        <f t="shared" si="0"/>
        <v>2.4443158808215215</v>
      </c>
    </row>
    <row r="12" spans="1:7" ht="12.75">
      <c r="A12" s="149" t="s">
        <v>361</v>
      </c>
      <c r="B12" s="150">
        <v>438</v>
      </c>
      <c r="C12" s="151">
        <f aca="true" t="shared" si="1" ref="C12:C24">B12*100/B$7</f>
        <v>6.3349725195256</v>
      </c>
      <c r="D12" s="152"/>
      <c r="E12" s="152" t="s">
        <v>362</v>
      </c>
      <c r="F12" s="150">
        <v>6</v>
      </c>
      <c r="G12" s="153">
        <f t="shared" si="0"/>
        <v>0.08678044547295342</v>
      </c>
    </row>
    <row r="13" spans="1:7" ht="12.75">
      <c r="A13" s="149" t="s">
        <v>363</v>
      </c>
      <c r="B13" s="150">
        <v>430</v>
      </c>
      <c r="C13" s="151">
        <f t="shared" si="1"/>
        <v>6.219265258894995</v>
      </c>
      <c r="D13" s="152"/>
      <c r="E13" s="152" t="s">
        <v>364</v>
      </c>
      <c r="F13" s="150">
        <v>70</v>
      </c>
      <c r="G13" s="153">
        <f t="shared" si="0"/>
        <v>1.01243853051779</v>
      </c>
    </row>
    <row r="14" spans="1:7" ht="12.75">
      <c r="A14" s="149" t="s">
        <v>365</v>
      </c>
      <c r="B14" s="150">
        <v>438</v>
      </c>
      <c r="C14" s="151">
        <f t="shared" si="1"/>
        <v>6.3349725195256</v>
      </c>
      <c r="D14" s="152"/>
      <c r="E14" s="152" t="s">
        <v>366</v>
      </c>
      <c r="F14" s="150">
        <v>6627</v>
      </c>
      <c r="G14" s="153">
        <f t="shared" si="0"/>
        <v>95.84900202487707</v>
      </c>
    </row>
    <row r="15" spans="1:7" ht="12.75">
      <c r="A15" s="149" t="s">
        <v>367</v>
      </c>
      <c r="B15" s="150">
        <v>468</v>
      </c>
      <c r="C15" s="151">
        <f t="shared" si="1"/>
        <v>6.768874746890368</v>
      </c>
      <c r="D15" s="152"/>
      <c r="E15" s="152" t="s">
        <v>368</v>
      </c>
      <c r="F15" s="150">
        <v>5230</v>
      </c>
      <c r="G15" s="153">
        <f t="shared" si="0"/>
        <v>75.64362163725774</v>
      </c>
    </row>
    <row r="16" spans="1:7" ht="12.75">
      <c r="A16" s="149" t="s">
        <v>369</v>
      </c>
      <c r="B16" s="150">
        <v>407</v>
      </c>
      <c r="C16" s="151">
        <f t="shared" si="1"/>
        <v>5.886606884582007</v>
      </c>
      <c r="D16" s="152"/>
      <c r="E16" s="152"/>
      <c r="F16" s="145"/>
      <c r="G16" s="146"/>
    </row>
    <row r="17" spans="1:7" ht="12.75">
      <c r="A17" s="149" t="s">
        <v>370</v>
      </c>
      <c r="B17" s="150">
        <v>924</v>
      </c>
      <c r="C17" s="151">
        <f t="shared" si="1"/>
        <v>13.364188602834828</v>
      </c>
      <c r="D17" s="152"/>
      <c r="E17" s="143" t="s">
        <v>371</v>
      </c>
      <c r="F17" s="145"/>
      <c r="G17" s="146"/>
    </row>
    <row r="18" spans="1:7" ht="12.75">
      <c r="A18" s="149" t="s">
        <v>372</v>
      </c>
      <c r="B18" s="150">
        <v>1040</v>
      </c>
      <c r="C18" s="151">
        <f t="shared" si="1"/>
        <v>15.041943881978595</v>
      </c>
      <c r="D18" s="152"/>
      <c r="E18" s="143" t="s">
        <v>373</v>
      </c>
      <c r="F18" s="141">
        <v>6914</v>
      </c>
      <c r="G18" s="148">
        <v>100</v>
      </c>
    </row>
    <row r="19" spans="1:7" ht="12.75">
      <c r="A19" s="149" t="s">
        <v>374</v>
      </c>
      <c r="B19" s="150">
        <v>997</v>
      </c>
      <c r="C19" s="151">
        <f t="shared" si="1"/>
        <v>14.420017356089094</v>
      </c>
      <c r="D19" s="152"/>
      <c r="E19" s="152" t="s">
        <v>375</v>
      </c>
      <c r="F19" s="150">
        <v>6789</v>
      </c>
      <c r="G19" s="153">
        <f aca="true" t="shared" si="2" ref="G19:G30">F19*100/F$18</f>
        <v>98.1920740526468</v>
      </c>
    </row>
    <row r="20" spans="1:7" ht="12.75">
      <c r="A20" s="149" t="s">
        <v>376</v>
      </c>
      <c r="B20" s="150">
        <v>344</v>
      </c>
      <c r="C20" s="151">
        <f t="shared" si="1"/>
        <v>4.975412207115997</v>
      </c>
      <c r="D20" s="152"/>
      <c r="E20" s="152" t="s">
        <v>377</v>
      </c>
      <c r="F20" s="150">
        <v>2829</v>
      </c>
      <c r="G20" s="153">
        <f t="shared" si="2"/>
        <v>40.91698004049754</v>
      </c>
    </row>
    <row r="21" spans="1:7" ht="12.75">
      <c r="A21" s="149" t="s">
        <v>378</v>
      </c>
      <c r="B21" s="150">
        <v>308</v>
      </c>
      <c r="C21" s="151">
        <f t="shared" si="1"/>
        <v>4.454729534278276</v>
      </c>
      <c r="D21" s="152"/>
      <c r="E21" s="152" t="s">
        <v>379</v>
      </c>
      <c r="F21" s="150">
        <v>1337</v>
      </c>
      <c r="G21" s="153">
        <f t="shared" si="2"/>
        <v>19.337575932889788</v>
      </c>
    </row>
    <row r="22" spans="1:7" ht="12.75">
      <c r="A22" s="149" t="s">
        <v>380</v>
      </c>
      <c r="B22" s="150">
        <v>497</v>
      </c>
      <c r="C22" s="151">
        <f t="shared" si="1"/>
        <v>7.1883135666763085</v>
      </c>
      <c r="D22" s="152"/>
      <c r="E22" s="152" t="s">
        <v>381</v>
      </c>
      <c r="F22" s="150">
        <v>1964</v>
      </c>
      <c r="G22" s="153">
        <f t="shared" si="2"/>
        <v>28.406132484813423</v>
      </c>
    </row>
    <row r="23" spans="1:7" ht="12.75">
      <c r="A23" s="149" t="s">
        <v>382</v>
      </c>
      <c r="B23" s="150">
        <v>481</v>
      </c>
      <c r="C23" s="151">
        <f t="shared" si="1"/>
        <v>6.9568990454151</v>
      </c>
      <c r="D23" s="152"/>
      <c r="E23" s="152" t="s">
        <v>383</v>
      </c>
      <c r="F23" s="150">
        <v>1373</v>
      </c>
      <c r="G23" s="153">
        <f t="shared" si="2"/>
        <v>19.85825860572751</v>
      </c>
    </row>
    <row r="24" spans="1:7" ht="12.75">
      <c r="A24" s="149" t="s">
        <v>384</v>
      </c>
      <c r="B24" s="150">
        <v>142</v>
      </c>
      <c r="C24" s="151">
        <f t="shared" si="1"/>
        <v>2.053803876193231</v>
      </c>
      <c r="D24" s="152"/>
      <c r="E24" s="152" t="s">
        <v>385</v>
      </c>
      <c r="F24" s="150">
        <v>338</v>
      </c>
      <c r="G24" s="153">
        <f t="shared" si="2"/>
        <v>4.888631761643043</v>
      </c>
    </row>
    <row r="25" spans="1:7" ht="12.75">
      <c r="A25" s="149"/>
      <c r="B25" s="145"/>
      <c r="C25" s="154"/>
      <c r="D25" s="152"/>
      <c r="E25" s="152" t="s">
        <v>386</v>
      </c>
      <c r="F25" s="150">
        <v>176</v>
      </c>
      <c r="G25" s="153">
        <f t="shared" si="2"/>
        <v>2.5455597338733007</v>
      </c>
    </row>
    <row r="26" spans="1:7" ht="12.75">
      <c r="A26" s="149" t="s">
        <v>387</v>
      </c>
      <c r="B26" s="155">
        <v>38.3</v>
      </c>
      <c r="C26" s="156" t="s">
        <v>216</v>
      </c>
      <c r="D26" s="152"/>
      <c r="E26" s="157" t="s">
        <v>388</v>
      </c>
      <c r="F26" s="150">
        <v>321</v>
      </c>
      <c r="G26" s="153">
        <f t="shared" si="2"/>
        <v>4.642753832803009</v>
      </c>
    </row>
    <row r="27" spans="1:7" ht="12.75">
      <c r="A27" s="149"/>
      <c r="B27" s="145"/>
      <c r="C27" s="154"/>
      <c r="D27" s="152"/>
      <c r="E27" s="158" t="s">
        <v>389</v>
      </c>
      <c r="F27" s="150">
        <v>177</v>
      </c>
      <c r="G27" s="153">
        <f t="shared" si="2"/>
        <v>2.560023141452126</v>
      </c>
    </row>
    <row r="28" spans="1:7" ht="12.75">
      <c r="A28" s="149" t="s">
        <v>217</v>
      </c>
      <c r="B28" s="150">
        <v>5322</v>
      </c>
      <c r="C28" s="151">
        <f aca="true" t="shared" si="3" ref="C28:C35">B28*100/B$7</f>
        <v>76.97425513450969</v>
      </c>
      <c r="D28" s="152"/>
      <c r="E28" s="152" t="s">
        <v>390</v>
      </c>
      <c r="F28" s="150">
        <v>125</v>
      </c>
      <c r="G28" s="153">
        <f t="shared" si="2"/>
        <v>1.8079259473531963</v>
      </c>
    </row>
    <row r="29" spans="1:7" ht="12.75">
      <c r="A29" s="149" t="s">
        <v>391</v>
      </c>
      <c r="B29" s="150">
        <v>2468</v>
      </c>
      <c r="C29" s="151">
        <f t="shared" si="3"/>
        <v>35.69568990454151</v>
      </c>
      <c r="D29" s="152"/>
      <c r="E29" s="152" t="s">
        <v>392</v>
      </c>
      <c r="F29" s="150">
        <v>125</v>
      </c>
      <c r="G29" s="153">
        <f t="shared" si="2"/>
        <v>1.8079259473531963</v>
      </c>
    </row>
    <row r="30" spans="1:7" ht="12.75">
      <c r="A30" s="149" t="s">
        <v>393</v>
      </c>
      <c r="B30" s="150">
        <v>2854</v>
      </c>
      <c r="C30" s="151">
        <f t="shared" si="3"/>
        <v>41.27856522996818</v>
      </c>
      <c r="D30" s="152"/>
      <c r="E30" s="152" t="s">
        <v>394</v>
      </c>
      <c r="F30" s="150">
        <v>0</v>
      </c>
      <c r="G30" s="153">
        <f t="shared" si="2"/>
        <v>0</v>
      </c>
    </row>
    <row r="31" spans="1:7" ht="12.75">
      <c r="A31" s="149" t="s">
        <v>395</v>
      </c>
      <c r="B31" s="150">
        <v>5050</v>
      </c>
      <c r="C31" s="151">
        <f t="shared" si="3"/>
        <v>73.04020827306914</v>
      </c>
      <c r="D31" s="152"/>
      <c r="E31" s="152"/>
      <c r="F31" s="145"/>
      <c r="G31" s="146"/>
    </row>
    <row r="32" spans="1:7" ht="12.75">
      <c r="A32" s="149" t="s">
        <v>396</v>
      </c>
      <c r="B32" s="150">
        <v>1277</v>
      </c>
      <c r="C32" s="151">
        <f t="shared" si="3"/>
        <v>18.469771478160254</v>
      </c>
      <c r="D32" s="152"/>
      <c r="E32" s="143" t="s">
        <v>397</v>
      </c>
      <c r="F32" s="147"/>
      <c r="G32" s="159"/>
    </row>
    <row r="33" spans="1:7" ht="12.75">
      <c r="A33" s="149" t="s">
        <v>398</v>
      </c>
      <c r="B33" s="150">
        <v>1120</v>
      </c>
      <c r="C33" s="151">
        <f t="shared" si="3"/>
        <v>16.19901648828464</v>
      </c>
      <c r="D33" s="152"/>
      <c r="E33" s="143" t="s">
        <v>399</v>
      </c>
      <c r="F33" s="141">
        <v>2829</v>
      </c>
      <c r="G33" s="148">
        <v>100</v>
      </c>
    </row>
    <row r="34" spans="1:7" ht="12.75">
      <c r="A34" s="149" t="s">
        <v>391</v>
      </c>
      <c r="B34" s="150">
        <v>422</v>
      </c>
      <c r="C34" s="151">
        <f t="shared" si="3"/>
        <v>6.1035579982643915</v>
      </c>
      <c r="D34" s="152"/>
      <c r="E34" s="152" t="s">
        <v>400</v>
      </c>
      <c r="F34" s="150">
        <v>1842</v>
      </c>
      <c r="G34" s="153">
        <f aca="true" t="shared" si="4" ref="G34:G42">F34*100/F$33</f>
        <v>65.11134676564157</v>
      </c>
    </row>
    <row r="35" spans="1:7" ht="12.75">
      <c r="A35" s="149" t="s">
        <v>393</v>
      </c>
      <c r="B35" s="150">
        <v>698</v>
      </c>
      <c r="C35" s="151">
        <f t="shared" si="3"/>
        <v>10.095458490020249</v>
      </c>
      <c r="D35" s="152"/>
      <c r="E35" s="152" t="s">
        <v>401</v>
      </c>
      <c r="F35" s="150">
        <v>803</v>
      </c>
      <c r="G35" s="153">
        <f t="shared" si="4"/>
        <v>28.384588193708023</v>
      </c>
    </row>
    <row r="36" spans="1:7" ht="12.75">
      <c r="A36" s="149"/>
      <c r="B36" s="145"/>
      <c r="C36" s="154"/>
      <c r="D36" s="152"/>
      <c r="E36" s="152" t="s">
        <v>402</v>
      </c>
      <c r="F36" s="150">
        <v>1337</v>
      </c>
      <c r="G36" s="153">
        <f t="shared" si="4"/>
        <v>47.260516083421706</v>
      </c>
    </row>
    <row r="37" spans="1:7" ht="12.75">
      <c r="A37" s="160" t="s">
        <v>403</v>
      </c>
      <c r="B37" s="145"/>
      <c r="C37" s="154"/>
      <c r="D37" s="152"/>
      <c r="E37" s="152" t="s">
        <v>401</v>
      </c>
      <c r="F37" s="150">
        <v>536</v>
      </c>
      <c r="G37" s="153">
        <f t="shared" si="4"/>
        <v>18.946624248851183</v>
      </c>
    </row>
    <row r="38" spans="1:7" ht="12.75">
      <c r="A38" s="161" t="s">
        <v>404</v>
      </c>
      <c r="B38" s="150">
        <v>6777</v>
      </c>
      <c r="C38" s="151">
        <f aca="true" t="shared" si="5" ref="C38:C56">B38*100/B$7</f>
        <v>98.0185131617009</v>
      </c>
      <c r="D38" s="152"/>
      <c r="E38" s="152" t="s">
        <v>405</v>
      </c>
      <c r="F38" s="150">
        <v>385</v>
      </c>
      <c r="G38" s="153">
        <f t="shared" si="4"/>
        <v>13.6090491339696</v>
      </c>
    </row>
    <row r="39" spans="1:7" ht="12.75">
      <c r="A39" s="149" t="s">
        <v>406</v>
      </c>
      <c r="B39" s="150">
        <v>5326</v>
      </c>
      <c r="C39" s="151">
        <f t="shared" si="5"/>
        <v>77.032108764825</v>
      </c>
      <c r="D39" s="152"/>
      <c r="E39" s="152" t="s">
        <v>401</v>
      </c>
      <c r="F39" s="150">
        <v>203</v>
      </c>
      <c r="G39" s="153">
        <f t="shared" si="4"/>
        <v>7.175680452456699</v>
      </c>
    </row>
    <row r="40" spans="1:7" ht="12.75">
      <c r="A40" s="149" t="s">
        <v>407</v>
      </c>
      <c r="B40" s="150">
        <v>1215</v>
      </c>
      <c r="C40" s="151">
        <f t="shared" si="5"/>
        <v>17.57304020827307</v>
      </c>
      <c r="D40" s="152"/>
      <c r="E40" s="152" t="s">
        <v>408</v>
      </c>
      <c r="F40" s="150">
        <v>987</v>
      </c>
      <c r="G40" s="153">
        <f t="shared" si="4"/>
        <v>34.88865323435843</v>
      </c>
    </row>
    <row r="41" spans="1:7" ht="12.75">
      <c r="A41" s="149" t="s">
        <v>409</v>
      </c>
      <c r="B41" s="150">
        <v>20</v>
      </c>
      <c r="C41" s="151">
        <f t="shared" si="5"/>
        <v>0.2892681515765114</v>
      </c>
      <c r="D41" s="152"/>
      <c r="E41" s="152" t="s">
        <v>410</v>
      </c>
      <c r="F41" s="150">
        <v>854</v>
      </c>
      <c r="G41" s="153">
        <f t="shared" si="4"/>
        <v>30.187345351714388</v>
      </c>
    </row>
    <row r="42" spans="1:7" ht="12.75">
      <c r="A42" s="149" t="s">
        <v>411</v>
      </c>
      <c r="B42" s="150">
        <v>60</v>
      </c>
      <c r="C42" s="151">
        <f t="shared" si="5"/>
        <v>0.8678044547295343</v>
      </c>
      <c r="D42" s="152"/>
      <c r="E42" s="152" t="s">
        <v>412</v>
      </c>
      <c r="F42" s="150">
        <v>351</v>
      </c>
      <c r="G42" s="153">
        <f t="shared" si="4"/>
        <v>12.407211028632025</v>
      </c>
    </row>
    <row r="43" spans="1:7" ht="12.75">
      <c r="A43" s="149" t="s">
        <v>413</v>
      </c>
      <c r="B43" s="150">
        <v>21</v>
      </c>
      <c r="C43" s="151">
        <f t="shared" si="5"/>
        <v>0.303731559155337</v>
      </c>
      <c r="D43" s="152"/>
      <c r="E43" s="152"/>
      <c r="F43" s="145"/>
      <c r="G43" s="146"/>
    </row>
    <row r="44" spans="1:7" ht="12.75">
      <c r="A44" s="149" t="s">
        <v>414</v>
      </c>
      <c r="B44" s="150">
        <v>4</v>
      </c>
      <c r="C44" s="151">
        <f t="shared" si="5"/>
        <v>0.05785363031530229</v>
      </c>
      <c r="D44" s="152"/>
      <c r="E44" s="152" t="s">
        <v>415</v>
      </c>
      <c r="F44" s="150">
        <v>916</v>
      </c>
      <c r="G44" s="162">
        <f>F44*100/F33</f>
        <v>32.37893248497702</v>
      </c>
    </row>
    <row r="45" spans="1:7" ht="12.75">
      <c r="A45" s="149" t="s">
        <v>416</v>
      </c>
      <c r="B45" s="150">
        <v>20</v>
      </c>
      <c r="C45" s="151">
        <f t="shared" si="5"/>
        <v>0.2892681515765114</v>
      </c>
      <c r="D45" s="152"/>
      <c r="E45" s="152" t="s">
        <v>417</v>
      </c>
      <c r="F45" s="150">
        <v>764</v>
      </c>
      <c r="G45" s="162">
        <f>F45*100/F33</f>
        <v>27.006009190526687</v>
      </c>
    </row>
    <row r="46" spans="1:7" ht="12.75">
      <c r="A46" s="149" t="s">
        <v>418</v>
      </c>
      <c r="B46" s="150">
        <v>4</v>
      </c>
      <c r="C46" s="151">
        <f t="shared" si="5"/>
        <v>0.05785363031530229</v>
      </c>
      <c r="D46" s="152"/>
      <c r="E46" s="152"/>
      <c r="F46" s="145"/>
      <c r="G46" s="146"/>
    </row>
    <row r="47" spans="1:7" ht="12.75">
      <c r="A47" s="149" t="s">
        <v>419</v>
      </c>
      <c r="B47" s="150">
        <v>7</v>
      </c>
      <c r="C47" s="151">
        <f t="shared" si="5"/>
        <v>0.10124385305177899</v>
      </c>
      <c r="D47" s="152"/>
      <c r="E47" s="152" t="s">
        <v>420</v>
      </c>
      <c r="F47" s="163">
        <v>2.4</v>
      </c>
      <c r="G47" s="164" t="s">
        <v>216</v>
      </c>
    </row>
    <row r="48" spans="1:7" ht="12.75">
      <c r="A48" s="149" t="s">
        <v>421</v>
      </c>
      <c r="B48" s="150">
        <v>2</v>
      </c>
      <c r="C48" s="151">
        <f t="shared" si="5"/>
        <v>0.028926815157651144</v>
      </c>
      <c r="D48" s="152"/>
      <c r="E48" s="152" t="s">
        <v>422</v>
      </c>
      <c r="F48" s="163">
        <v>2.98</v>
      </c>
      <c r="G48" s="164" t="s">
        <v>216</v>
      </c>
    </row>
    <row r="49" spans="1:7" ht="14.25">
      <c r="A49" s="149" t="s">
        <v>423</v>
      </c>
      <c r="B49" s="150">
        <v>2</v>
      </c>
      <c r="C49" s="151">
        <f t="shared" si="5"/>
        <v>0.028926815157651144</v>
      </c>
      <c r="D49" s="152"/>
      <c r="E49" s="152"/>
      <c r="F49" s="145"/>
      <c r="G49" s="146"/>
    </row>
    <row r="50" spans="1:7" ht="12.75">
      <c r="A50" s="149" t="s">
        <v>424</v>
      </c>
      <c r="B50" s="150">
        <v>3</v>
      </c>
      <c r="C50" s="151">
        <f t="shared" si="5"/>
        <v>0.04339022273647671</v>
      </c>
      <c r="D50" s="152"/>
      <c r="E50" s="143" t="s">
        <v>425</v>
      </c>
      <c r="F50" s="147"/>
      <c r="G50" s="159"/>
    </row>
    <row r="51" spans="1:7" ht="12.75">
      <c r="A51" s="149" t="s">
        <v>426</v>
      </c>
      <c r="B51" s="150">
        <v>1</v>
      </c>
      <c r="C51" s="151">
        <f t="shared" si="5"/>
        <v>0.014463407578825572</v>
      </c>
      <c r="D51" s="152"/>
      <c r="E51" s="143" t="s">
        <v>427</v>
      </c>
      <c r="F51" s="141">
        <v>3017</v>
      </c>
      <c r="G51" s="148">
        <v>100</v>
      </c>
    </row>
    <row r="52" spans="1:7" ht="12.75">
      <c r="A52" s="149" t="s">
        <v>428</v>
      </c>
      <c r="B52" s="150">
        <v>2</v>
      </c>
      <c r="C52" s="151">
        <f t="shared" si="5"/>
        <v>0.028926815157651144</v>
      </c>
      <c r="D52" s="152"/>
      <c r="E52" s="152" t="s">
        <v>429</v>
      </c>
      <c r="F52" s="150">
        <v>2829</v>
      </c>
      <c r="G52" s="153">
        <f>F52*100/F$51</f>
        <v>93.76864434869076</v>
      </c>
    </row>
    <row r="53" spans="1:7" ht="12.75">
      <c r="A53" s="149" t="s">
        <v>430</v>
      </c>
      <c r="B53" s="150">
        <v>0</v>
      </c>
      <c r="C53" s="151">
        <f t="shared" si="5"/>
        <v>0</v>
      </c>
      <c r="D53" s="152"/>
      <c r="E53" s="152" t="s">
        <v>431</v>
      </c>
      <c r="F53" s="150">
        <v>188</v>
      </c>
      <c r="G53" s="153">
        <f>F53*100/F$51</f>
        <v>6.231355651309247</v>
      </c>
    </row>
    <row r="54" spans="1:7" ht="14.25">
      <c r="A54" s="149" t="s">
        <v>432</v>
      </c>
      <c r="B54" s="150">
        <v>0</v>
      </c>
      <c r="C54" s="151">
        <f t="shared" si="5"/>
        <v>0</v>
      </c>
      <c r="D54" s="152"/>
      <c r="E54" s="152" t="s">
        <v>433</v>
      </c>
      <c r="F54" s="150">
        <v>8</v>
      </c>
      <c r="G54" s="153">
        <f>F54*100/F$51</f>
        <v>0.2651640702684786</v>
      </c>
    </row>
    <row r="55" spans="1:7" ht="12.75">
      <c r="A55" s="149" t="s">
        <v>434</v>
      </c>
      <c r="B55" s="150">
        <v>153</v>
      </c>
      <c r="C55" s="151">
        <f t="shared" si="5"/>
        <v>2.212901359560312</v>
      </c>
      <c r="D55" s="152"/>
      <c r="E55" s="152"/>
      <c r="F55" s="145"/>
      <c r="G55" s="146"/>
    </row>
    <row r="56" spans="1:7" ht="12.75">
      <c r="A56" s="149" t="s">
        <v>435</v>
      </c>
      <c r="B56" s="165">
        <v>137</v>
      </c>
      <c r="C56" s="166">
        <f t="shared" si="5"/>
        <v>1.9814868382991033</v>
      </c>
      <c r="D56" s="152"/>
      <c r="E56" s="152" t="s">
        <v>436</v>
      </c>
      <c r="F56" s="167">
        <v>2.3</v>
      </c>
      <c r="G56" s="164" t="s">
        <v>216</v>
      </c>
    </row>
    <row r="57" spans="1:7" ht="12.75">
      <c r="A57" s="149"/>
      <c r="B57" s="165"/>
      <c r="C57" s="166"/>
      <c r="D57" s="152"/>
      <c r="E57" s="152" t="s">
        <v>0</v>
      </c>
      <c r="F57" s="167">
        <v>8.1</v>
      </c>
      <c r="G57" s="164" t="s">
        <v>216</v>
      </c>
    </row>
    <row r="58" spans="1:7" ht="12.75">
      <c r="A58" s="168" t="s">
        <v>1</v>
      </c>
      <c r="B58" s="165"/>
      <c r="C58" s="166"/>
      <c r="D58" s="152"/>
      <c r="E58" s="152"/>
      <c r="F58" s="145"/>
      <c r="G58" s="146"/>
    </row>
    <row r="59" spans="1:7" ht="14.25">
      <c r="A59" s="169" t="s">
        <v>2</v>
      </c>
      <c r="B59" s="165"/>
      <c r="C59" s="166"/>
      <c r="D59" s="152"/>
      <c r="E59" s="143" t="s">
        <v>3</v>
      </c>
      <c r="F59" s="147"/>
      <c r="G59" s="159"/>
    </row>
    <row r="60" spans="1:7" ht="12.75">
      <c r="A60" s="149" t="s">
        <v>4</v>
      </c>
      <c r="B60" s="165">
        <v>5431</v>
      </c>
      <c r="C60" s="166">
        <f>B60*100/B7</f>
        <v>78.55076656060167</v>
      </c>
      <c r="D60" s="152"/>
      <c r="E60" s="143" t="s">
        <v>5</v>
      </c>
      <c r="F60" s="141">
        <v>2829</v>
      </c>
      <c r="G60" s="148">
        <v>100</v>
      </c>
    </row>
    <row r="61" spans="1:7" ht="12.75">
      <c r="A61" s="149" t="s">
        <v>6</v>
      </c>
      <c r="B61" s="165">
        <v>1290</v>
      </c>
      <c r="C61" s="166">
        <f>B61*100/B7</f>
        <v>18.65779577668499</v>
      </c>
      <c r="D61" s="152"/>
      <c r="E61" s="152" t="s">
        <v>7</v>
      </c>
      <c r="F61" s="170">
        <v>1945</v>
      </c>
      <c r="G61" s="153">
        <f>F61*100/F$60</f>
        <v>68.75220926122304</v>
      </c>
    </row>
    <row r="62" spans="1:7" ht="12.75">
      <c r="A62" s="149" t="s">
        <v>8</v>
      </c>
      <c r="B62" s="165">
        <v>49</v>
      </c>
      <c r="C62" s="166">
        <f>B62*100/B7</f>
        <v>0.708706971362453</v>
      </c>
      <c r="D62" s="152"/>
      <c r="E62" s="152" t="s">
        <v>9</v>
      </c>
      <c r="F62" s="170">
        <v>884</v>
      </c>
      <c r="G62" s="153">
        <f>F62*100/F$60</f>
        <v>31.247790738776953</v>
      </c>
    </row>
    <row r="63" spans="1:7" ht="12.75">
      <c r="A63" s="149" t="s">
        <v>10</v>
      </c>
      <c r="B63" s="165">
        <v>74</v>
      </c>
      <c r="C63" s="166">
        <f>B63*100/B7</f>
        <v>1.0702921608330922</v>
      </c>
      <c r="D63" s="152"/>
      <c r="E63" s="152"/>
      <c r="F63" s="145"/>
      <c r="G63" s="146"/>
    </row>
    <row r="64" spans="1:7" ht="12.75">
      <c r="A64" s="149" t="s">
        <v>11</v>
      </c>
      <c r="B64" s="165">
        <v>7</v>
      </c>
      <c r="C64" s="166">
        <f>B64*100/B7</f>
        <v>0.10124385305177899</v>
      </c>
      <c r="D64" s="152"/>
      <c r="E64" s="152" t="s">
        <v>12</v>
      </c>
      <c r="F64" s="163">
        <v>2.56</v>
      </c>
      <c r="G64" s="164" t="s">
        <v>216</v>
      </c>
    </row>
    <row r="65" spans="1:7" ht="13.5" thickBot="1">
      <c r="A65" s="171" t="s">
        <v>13</v>
      </c>
      <c r="B65" s="177">
        <v>210</v>
      </c>
      <c r="C65" s="172">
        <f>B65*100/B7</f>
        <v>3.03731559155337</v>
      </c>
      <c r="D65" s="173"/>
      <c r="E65" s="173" t="s">
        <v>14</v>
      </c>
      <c r="F65" s="174">
        <v>2.06</v>
      </c>
      <c r="G65" s="175" t="s">
        <v>216</v>
      </c>
    </row>
    <row r="66" ht="13.5" thickTop="1"/>
    <row r="67" ht="12.75">
      <c r="A67" s="123" t="s">
        <v>15</v>
      </c>
    </row>
    <row r="68" ht="12.75">
      <c r="A68" s="123" t="s">
        <v>16</v>
      </c>
    </row>
    <row r="69" ht="12.75">
      <c r="A69" s="123" t="s">
        <v>17</v>
      </c>
    </row>
    <row r="70" ht="12.75">
      <c r="A70" s="123" t="s">
        <v>18</v>
      </c>
    </row>
    <row r="71" ht="12.75">
      <c r="A71" s="123" t="s">
        <v>19</v>
      </c>
    </row>
    <row r="73" ht="12.75">
      <c r="A73" s="123" t="s">
        <v>119</v>
      </c>
    </row>
    <row r="74" ht="12.75">
      <c r="A74" s="123" t="s">
        <v>20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218</v>
      </c>
      <c r="B1" s="17"/>
      <c r="C1" s="17"/>
      <c r="D1" s="2"/>
      <c r="E1" s="17"/>
      <c r="F1" s="17"/>
      <c r="G1" s="17"/>
    </row>
    <row r="2" spans="1:7" ht="12.75">
      <c r="A2" t="s">
        <v>351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222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208</v>
      </c>
      <c r="B6" s="24" t="s">
        <v>209</v>
      </c>
      <c r="C6" s="12" t="s">
        <v>210</v>
      </c>
      <c r="D6" s="25"/>
      <c r="E6" s="26" t="s">
        <v>208</v>
      </c>
      <c r="F6" s="24" t="s">
        <v>209</v>
      </c>
      <c r="G6" s="27" t="s">
        <v>210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219</v>
      </c>
      <c r="B8" s="30"/>
      <c r="C8" s="28"/>
      <c r="E8" s="31" t="s">
        <v>220</v>
      </c>
      <c r="F8" s="32"/>
      <c r="G8" s="28"/>
    </row>
    <row r="9" spans="1:7" ht="12.75">
      <c r="A9" s="29" t="s">
        <v>221</v>
      </c>
      <c r="B9" s="30"/>
      <c r="C9" s="28"/>
      <c r="E9" s="31" t="s">
        <v>223</v>
      </c>
      <c r="F9" s="93">
        <v>6864</v>
      </c>
      <c r="G9" s="33">
        <f>(F9/$F$9)*100</f>
        <v>100</v>
      </c>
    </row>
    <row r="10" spans="1:7" ht="12.75">
      <c r="A10" s="29" t="s">
        <v>224</v>
      </c>
      <c r="B10" s="93">
        <v>1629</v>
      </c>
      <c r="C10" s="33">
        <f aca="true" t="shared" si="0" ref="C10:C15">(B10/$B$10)*100</f>
        <v>100</v>
      </c>
      <c r="E10" s="34" t="s">
        <v>225</v>
      </c>
      <c r="F10" s="97">
        <v>6583</v>
      </c>
      <c r="G10" s="84">
        <f aca="true" t="shared" si="1" ref="G10:G16">(F10/$F$9)*100</f>
        <v>95.90617715617715</v>
      </c>
    </row>
    <row r="11" spans="1:8" ht="12.75">
      <c r="A11" s="36" t="s">
        <v>226</v>
      </c>
      <c r="B11" s="98">
        <v>112</v>
      </c>
      <c r="C11" s="35">
        <f t="shared" si="0"/>
        <v>6.875383670963782</v>
      </c>
      <c r="E11" s="34" t="s">
        <v>227</v>
      </c>
      <c r="F11" s="97">
        <v>6398</v>
      </c>
      <c r="G11" s="84">
        <f t="shared" si="1"/>
        <v>93.21095571095572</v>
      </c>
      <c r="H11" s="15" t="s">
        <v>205</v>
      </c>
    </row>
    <row r="12" spans="1:8" ht="12.75">
      <c r="A12" s="36" t="s">
        <v>228</v>
      </c>
      <c r="B12" s="98">
        <v>70</v>
      </c>
      <c r="C12" s="35">
        <f t="shared" si="0"/>
        <v>4.297114794352364</v>
      </c>
      <c r="E12" s="34" t="s">
        <v>229</v>
      </c>
      <c r="F12" s="97">
        <v>3916</v>
      </c>
      <c r="G12" s="84">
        <f t="shared" si="1"/>
        <v>57.05128205128205</v>
      </c>
      <c r="H12" s="15" t="s">
        <v>205</v>
      </c>
    </row>
    <row r="13" spans="1:7" ht="12.75">
      <c r="A13" s="36" t="s">
        <v>230</v>
      </c>
      <c r="B13" s="98">
        <v>729</v>
      </c>
      <c r="C13" s="35">
        <f t="shared" si="0"/>
        <v>44.751381215469614</v>
      </c>
      <c r="E13" s="34" t="s">
        <v>231</v>
      </c>
      <c r="F13" s="97">
        <v>2482</v>
      </c>
      <c r="G13" s="84">
        <f t="shared" si="1"/>
        <v>36.15967365967366</v>
      </c>
    </row>
    <row r="14" spans="1:7" ht="12.75">
      <c r="A14" s="36" t="s">
        <v>232</v>
      </c>
      <c r="B14" s="98">
        <v>432</v>
      </c>
      <c r="C14" s="35">
        <f t="shared" si="0"/>
        <v>26.519337016574585</v>
      </c>
      <c r="E14" s="34" t="s">
        <v>120</v>
      </c>
      <c r="F14" s="97">
        <v>185</v>
      </c>
      <c r="G14" s="84">
        <f t="shared" si="1"/>
        <v>2.695221445221445</v>
      </c>
    </row>
    <row r="15" spans="1:7" ht="12.75">
      <c r="A15" s="36" t="s">
        <v>279</v>
      </c>
      <c r="B15" s="97">
        <v>286</v>
      </c>
      <c r="C15" s="35">
        <f t="shared" si="0"/>
        <v>17.556783302639655</v>
      </c>
      <c r="E15" s="34" t="s">
        <v>233</v>
      </c>
      <c r="F15" s="97">
        <v>281</v>
      </c>
      <c r="G15" s="84">
        <f t="shared" si="1"/>
        <v>4.093822843822844</v>
      </c>
    </row>
    <row r="16" spans="1:7" ht="12.75">
      <c r="A16" s="36"/>
      <c r="B16" s="93" t="s">
        <v>205</v>
      </c>
      <c r="C16" s="10"/>
      <c r="E16" s="34" t="s">
        <v>234</v>
      </c>
      <c r="F16" s="98">
        <v>127</v>
      </c>
      <c r="G16" s="84">
        <f t="shared" si="1"/>
        <v>1.8502331002331003</v>
      </c>
    </row>
    <row r="17" spans="1:7" ht="12.75">
      <c r="A17" s="29" t="s">
        <v>235</v>
      </c>
      <c r="B17" s="93" t="s">
        <v>205</v>
      </c>
      <c r="C17" s="35"/>
      <c r="E17" s="34" t="s">
        <v>236</v>
      </c>
      <c r="F17" s="97">
        <v>131</v>
      </c>
      <c r="G17" s="84">
        <f>(F17/$F$9)*100</f>
        <v>1.9085081585081585</v>
      </c>
    </row>
    <row r="18" spans="1:7" ht="12.75">
      <c r="A18" s="29" t="s">
        <v>237</v>
      </c>
      <c r="B18" s="93">
        <v>4663</v>
      </c>
      <c r="C18" s="33">
        <f>(B18/$B$18)*100</f>
        <v>100</v>
      </c>
      <c r="E18" s="34" t="s">
        <v>238</v>
      </c>
      <c r="F18" s="97">
        <v>150</v>
      </c>
      <c r="G18" s="84">
        <f>(F18/$F$9)*100</f>
        <v>2.1853146853146854</v>
      </c>
    </row>
    <row r="19" spans="1:7" ht="12.75">
      <c r="A19" s="36" t="s">
        <v>239</v>
      </c>
      <c r="B19" s="97">
        <v>352</v>
      </c>
      <c r="C19" s="84">
        <f aca="true" t="shared" si="2" ref="C19:C25">(B19/$B$18)*100</f>
        <v>7.548788333690758</v>
      </c>
      <c r="E19" s="34"/>
      <c r="F19" s="97" t="s">
        <v>205</v>
      </c>
      <c r="G19" s="84"/>
    </row>
    <row r="20" spans="1:7" ht="12.75">
      <c r="A20" s="36" t="s">
        <v>240</v>
      </c>
      <c r="B20" s="97">
        <v>676</v>
      </c>
      <c r="C20" s="84">
        <f t="shared" si="2"/>
        <v>14.497104868110657</v>
      </c>
      <c r="E20" s="31" t="s">
        <v>241</v>
      </c>
      <c r="F20" s="97" t="s">
        <v>205</v>
      </c>
      <c r="G20" s="84"/>
    </row>
    <row r="21" spans="1:7" ht="12.75">
      <c r="A21" s="36" t="s">
        <v>242</v>
      </c>
      <c r="B21" s="97">
        <v>1840</v>
      </c>
      <c r="C21" s="84">
        <f t="shared" si="2"/>
        <v>39.45957538065623</v>
      </c>
      <c r="E21" s="38" t="s">
        <v>121</v>
      </c>
      <c r="F21" s="80">
        <v>281</v>
      </c>
      <c r="G21" s="33">
        <f>(F21/$F$21)*100</f>
        <v>100</v>
      </c>
    </row>
    <row r="22" spans="1:7" ht="12.75">
      <c r="A22" s="36" t="s">
        <v>257</v>
      </c>
      <c r="B22" s="97">
        <v>890</v>
      </c>
      <c r="C22" s="84">
        <f t="shared" si="2"/>
        <v>19.0864250482522</v>
      </c>
      <c r="E22" s="34" t="s">
        <v>258</v>
      </c>
      <c r="F22" s="97">
        <v>100</v>
      </c>
      <c r="G22" s="84">
        <f aca="true" t="shared" si="3" ref="G22:G27">(F22/$F$21)*100</f>
        <v>35.587188612099645</v>
      </c>
    </row>
    <row r="23" spans="1:7" ht="12.75">
      <c r="A23" s="36" t="s">
        <v>259</v>
      </c>
      <c r="B23" s="97">
        <v>257</v>
      </c>
      <c r="C23" s="84">
        <f t="shared" si="2"/>
        <v>5.511473300450353</v>
      </c>
      <c r="E23" s="34" t="s">
        <v>260</v>
      </c>
      <c r="F23" s="97">
        <v>54</v>
      </c>
      <c r="G23" s="84">
        <f t="shared" si="3"/>
        <v>19.217081850533805</v>
      </c>
    </row>
    <row r="24" spans="1:7" ht="12.75">
      <c r="A24" s="36" t="s">
        <v>261</v>
      </c>
      <c r="B24" s="97">
        <v>479</v>
      </c>
      <c r="C24" s="84">
        <f t="shared" si="2"/>
        <v>10.272356851812138</v>
      </c>
      <c r="E24" s="34" t="s">
        <v>262</v>
      </c>
      <c r="F24" s="97">
        <v>16</v>
      </c>
      <c r="G24" s="84">
        <f t="shared" si="3"/>
        <v>5.6939501779359425</v>
      </c>
    </row>
    <row r="25" spans="1:7" ht="12.75">
      <c r="A25" s="36" t="s">
        <v>263</v>
      </c>
      <c r="B25" s="97">
        <v>169</v>
      </c>
      <c r="C25" s="84">
        <f t="shared" si="2"/>
        <v>3.6242762170276643</v>
      </c>
      <c r="E25" s="34" t="s">
        <v>264</v>
      </c>
      <c r="F25" s="97">
        <v>0</v>
      </c>
      <c r="G25" s="84">
        <f t="shared" si="3"/>
        <v>0</v>
      </c>
    </row>
    <row r="26" spans="1:7" ht="12.75">
      <c r="A26" s="36"/>
      <c r="B26" s="93" t="s">
        <v>205</v>
      </c>
      <c r="C26" s="35"/>
      <c r="E26" s="34" t="s">
        <v>265</v>
      </c>
      <c r="F26" s="97">
        <v>102</v>
      </c>
      <c r="G26" s="84">
        <f t="shared" si="3"/>
        <v>36.29893238434164</v>
      </c>
    </row>
    <row r="27" spans="1:7" ht="12.75">
      <c r="A27" s="36" t="s">
        <v>266</v>
      </c>
      <c r="B27" s="108">
        <v>78</v>
      </c>
      <c r="C27" s="37" t="s">
        <v>216</v>
      </c>
      <c r="E27" s="34" t="s">
        <v>267</v>
      </c>
      <c r="F27" s="97">
        <v>9</v>
      </c>
      <c r="G27" s="84">
        <f t="shared" si="3"/>
        <v>3.202846975088968</v>
      </c>
    </row>
    <row r="28" spans="1:7" ht="12.75">
      <c r="A28" s="36" t="s">
        <v>268</v>
      </c>
      <c r="B28" s="108">
        <v>13.9</v>
      </c>
      <c r="C28" s="37" t="s">
        <v>216</v>
      </c>
      <c r="E28" s="34"/>
      <c r="F28" s="97" t="s">
        <v>205</v>
      </c>
      <c r="G28" s="84"/>
    </row>
    <row r="29" spans="1:7" ht="12.75">
      <c r="A29" s="36"/>
      <c r="B29" s="93" t="s">
        <v>205</v>
      </c>
      <c r="C29" s="35"/>
      <c r="E29" s="31" t="s">
        <v>269</v>
      </c>
      <c r="F29" s="97" t="s">
        <v>205</v>
      </c>
      <c r="G29" s="84"/>
    </row>
    <row r="30" spans="1:10" ht="12.75">
      <c r="A30" s="29" t="s">
        <v>270</v>
      </c>
      <c r="B30" s="93" t="s">
        <v>205</v>
      </c>
      <c r="C30" s="10"/>
      <c r="E30" s="31" t="s">
        <v>271</v>
      </c>
      <c r="F30" s="80">
        <v>6436</v>
      </c>
      <c r="G30" s="33">
        <f>(F30/$F$30)*100</f>
        <v>100</v>
      </c>
      <c r="J30" s="39"/>
    </row>
    <row r="31" spans="1:10" ht="12.75">
      <c r="A31" s="95" t="s">
        <v>251</v>
      </c>
      <c r="B31" s="93">
        <v>5570</v>
      </c>
      <c r="C31" s="33">
        <f>(B31/$B$31)*100</f>
        <v>100</v>
      </c>
      <c r="E31" s="34" t="s">
        <v>272</v>
      </c>
      <c r="F31" s="97">
        <v>5864</v>
      </c>
      <c r="G31" s="101">
        <f>(F31/$F$30)*100</f>
        <v>91.11249223119951</v>
      </c>
      <c r="J31" s="39"/>
    </row>
    <row r="32" spans="1:10" ht="12.75">
      <c r="A32" s="36" t="s">
        <v>273</v>
      </c>
      <c r="B32" s="97">
        <v>1489</v>
      </c>
      <c r="C32" s="10">
        <f>(B32/$B$31)*100</f>
        <v>26.732495511669658</v>
      </c>
      <c r="E32" s="34" t="s">
        <v>274</v>
      </c>
      <c r="F32" s="97">
        <v>572</v>
      </c>
      <c r="G32" s="101">
        <f aca="true" t="shared" si="4" ref="G32:G39">(F32/$F$30)*100</f>
        <v>8.887507768800496</v>
      </c>
      <c r="J32" s="39"/>
    </row>
    <row r="33" spans="1:10" ht="12.75">
      <c r="A33" s="36" t="s">
        <v>275</v>
      </c>
      <c r="B33" s="97">
        <v>2739</v>
      </c>
      <c r="C33" s="10">
        <f aca="true" t="shared" si="5" ref="C33:C38">(B33/$B$31)*100</f>
        <v>49.17414721723519</v>
      </c>
      <c r="E33" s="34" t="s">
        <v>276</v>
      </c>
      <c r="F33" s="97">
        <v>262</v>
      </c>
      <c r="G33" s="101">
        <f t="shared" si="4"/>
        <v>4.070851460534493</v>
      </c>
      <c r="J33" s="39"/>
    </row>
    <row r="34" spans="1:7" ht="12.75">
      <c r="A34" s="36" t="s">
        <v>277</v>
      </c>
      <c r="B34" s="97">
        <v>200</v>
      </c>
      <c r="C34" s="10">
        <f t="shared" si="5"/>
        <v>3.5906642728904847</v>
      </c>
      <c r="E34" s="34" t="s">
        <v>278</v>
      </c>
      <c r="F34" s="97">
        <v>292</v>
      </c>
      <c r="G34" s="101">
        <f t="shared" si="4"/>
        <v>4.536979490366687</v>
      </c>
    </row>
    <row r="35" spans="1:7" ht="12.75">
      <c r="A35" s="36" t="s">
        <v>280</v>
      </c>
      <c r="B35" s="97">
        <v>581</v>
      </c>
      <c r="C35" s="10">
        <f t="shared" si="5"/>
        <v>10.430879712746858</v>
      </c>
      <c r="E35" s="34" t="s">
        <v>276</v>
      </c>
      <c r="F35" s="97">
        <v>165</v>
      </c>
      <c r="G35" s="101">
        <f t="shared" si="4"/>
        <v>2.5637041640770666</v>
      </c>
    </row>
    <row r="36" spans="1:7" ht="12.75">
      <c r="A36" s="36" t="s">
        <v>252</v>
      </c>
      <c r="B36" s="97">
        <v>493</v>
      </c>
      <c r="C36" s="10">
        <f t="shared" si="5"/>
        <v>8.850987432675044</v>
      </c>
      <c r="E36" s="34" t="s">
        <v>282</v>
      </c>
      <c r="F36" s="97">
        <v>220</v>
      </c>
      <c r="G36" s="101">
        <f t="shared" si="4"/>
        <v>3.418272218769422</v>
      </c>
    </row>
    <row r="37" spans="1:7" ht="12.75">
      <c r="A37" s="36" t="s">
        <v>281</v>
      </c>
      <c r="B37" s="97">
        <v>561</v>
      </c>
      <c r="C37" s="10">
        <f t="shared" si="5"/>
        <v>10.071813285457809</v>
      </c>
      <c r="E37" s="34" t="s">
        <v>276</v>
      </c>
      <c r="F37" s="97">
        <v>59</v>
      </c>
      <c r="G37" s="101">
        <f t="shared" si="4"/>
        <v>0.9167184586699814</v>
      </c>
    </row>
    <row r="38" spans="1:7" ht="12.75">
      <c r="A38" s="36" t="s">
        <v>252</v>
      </c>
      <c r="B38" s="97">
        <v>295</v>
      </c>
      <c r="C38" s="10">
        <f t="shared" si="5"/>
        <v>5.296229802513465</v>
      </c>
      <c r="E38" s="34" t="s">
        <v>214</v>
      </c>
      <c r="F38" s="97">
        <v>34</v>
      </c>
      <c r="G38" s="101">
        <f t="shared" si="4"/>
        <v>0.5282784338098198</v>
      </c>
    </row>
    <row r="39" spans="1:7" ht="12.75">
      <c r="A39" s="36"/>
      <c r="B39" s="97" t="s">
        <v>205</v>
      </c>
      <c r="C39" s="10"/>
      <c r="E39" s="34" t="s">
        <v>276</v>
      </c>
      <c r="F39" s="97">
        <v>17</v>
      </c>
      <c r="G39" s="101">
        <f t="shared" si="4"/>
        <v>0.2641392169049099</v>
      </c>
    </row>
    <row r="40" spans="1:7" ht="12.75">
      <c r="A40" s="96" t="s">
        <v>253</v>
      </c>
      <c r="B40" s="93" t="s">
        <v>205</v>
      </c>
      <c r="C40" s="10"/>
      <c r="E40" s="1"/>
      <c r="F40" s="97" t="s">
        <v>205</v>
      </c>
      <c r="G40" s="84"/>
    </row>
    <row r="41" spans="1:7" ht="12.75">
      <c r="A41" s="77" t="s">
        <v>254</v>
      </c>
      <c r="B41" s="100"/>
      <c r="C41" s="99"/>
      <c r="E41" s="14" t="s">
        <v>283</v>
      </c>
      <c r="F41" s="97" t="s">
        <v>205</v>
      </c>
      <c r="G41" s="101"/>
    </row>
    <row r="42" spans="1:9" ht="12.75">
      <c r="A42" s="96" t="s">
        <v>255</v>
      </c>
      <c r="B42" s="100">
        <v>157</v>
      </c>
      <c r="C42" s="33">
        <f>(B42/$B$42)*100</f>
        <v>100</v>
      </c>
      <c r="E42" s="31" t="s">
        <v>223</v>
      </c>
      <c r="F42" s="80">
        <v>6864</v>
      </c>
      <c r="G42" s="99">
        <f>(F42/$F$42)*100</f>
        <v>100</v>
      </c>
      <c r="I42" s="39"/>
    </row>
    <row r="43" spans="1:7" ht="12.75">
      <c r="A43" s="36" t="s">
        <v>256</v>
      </c>
      <c r="B43" s="98">
        <v>75</v>
      </c>
      <c r="C43" s="102">
        <f>(B43/$B$42)*100</f>
        <v>47.77070063694268</v>
      </c>
      <c r="E43" s="60" t="s">
        <v>122</v>
      </c>
      <c r="F43" s="106">
        <v>7673</v>
      </c>
      <c r="G43" s="107">
        <f aca="true" t="shared" si="6" ref="G43:G71">(F43/$F$42)*100</f>
        <v>111.78613053613053</v>
      </c>
    </row>
    <row r="44" spans="1:7" ht="12.75">
      <c r="A44" s="36"/>
      <c r="B44" s="93" t="s">
        <v>205</v>
      </c>
      <c r="C44" s="10"/>
      <c r="E44" s="1" t="s">
        <v>284</v>
      </c>
      <c r="F44" s="97">
        <v>0</v>
      </c>
      <c r="G44" s="101">
        <f t="shared" si="6"/>
        <v>0</v>
      </c>
    </row>
    <row r="45" spans="1:7" ht="14.25">
      <c r="A45" s="29" t="s">
        <v>285</v>
      </c>
      <c r="B45" s="93" t="s">
        <v>205</v>
      </c>
      <c r="C45" s="10"/>
      <c r="E45" s="1" t="s">
        <v>153</v>
      </c>
      <c r="F45" s="97">
        <v>26</v>
      </c>
      <c r="G45" s="101">
        <f t="shared" si="6"/>
        <v>0.3787878787878788</v>
      </c>
    </row>
    <row r="46" spans="1:7" ht="12.75">
      <c r="A46" s="29" t="s">
        <v>286</v>
      </c>
      <c r="B46" s="93">
        <v>5289</v>
      </c>
      <c r="C46" s="33">
        <f>(B46/$B$46)*100</f>
        <v>100</v>
      </c>
      <c r="E46" s="1" t="s">
        <v>287</v>
      </c>
      <c r="F46" s="97">
        <v>53</v>
      </c>
      <c r="G46" s="101">
        <f t="shared" si="6"/>
        <v>0.7721445221445221</v>
      </c>
    </row>
    <row r="47" spans="1:7" ht="12.75">
      <c r="A47" s="36" t="s">
        <v>288</v>
      </c>
      <c r="B47" s="97">
        <v>802</v>
      </c>
      <c r="C47" s="10">
        <f>(B47/$B$46)*100</f>
        <v>15.163546984307052</v>
      </c>
      <c r="E47" s="1" t="s">
        <v>289</v>
      </c>
      <c r="F47" s="97">
        <v>131</v>
      </c>
      <c r="G47" s="101">
        <f t="shared" si="6"/>
        <v>1.9085081585081585</v>
      </c>
    </row>
    <row r="48" spans="1:7" ht="12.75">
      <c r="A48" s="36"/>
      <c r="B48" s="93" t="s">
        <v>205</v>
      </c>
      <c r="C48" s="10"/>
      <c r="E48" s="1" t="s">
        <v>290</v>
      </c>
      <c r="F48" s="97">
        <v>801</v>
      </c>
      <c r="G48" s="101">
        <f t="shared" si="6"/>
        <v>11.66958041958042</v>
      </c>
    </row>
    <row r="49" spans="1:7" ht="14.25">
      <c r="A49" s="29" t="s">
        <v>291</v>
      </c>
      <c r="B49" s="93" t="s">
        <v>205</v>
      </c>
      <c r="C49" s="10"/>
      <c r="E49" s="1" t="s">
        <v>154</v>
      </c>
      <c r="F49" s="97">
        <v>149</v>
      </c>
      <c r="G49" s="101">
        <f t="shared" si="6"/>
        <v>2.170745920745921</v>
      </c>
    </row>
    <row r="50" spans="1:7" ht="14.25">
      <c r="A50" s="29" t="s">
        <v>292</v>
      </c>
      <c r="B50" s="93" t="s">
        <v>205</v>
      </c>
      <c r="C50" s="10"/>
      <c r="E50" s="1" t="s">
        <v>155</v>
      </c>
      <c r="F50" s="97">
        <v>51</v>
      </c>
      <c r="G50" s="101">
        <f t="shared" si="6"/>
        <v>0.743006993006993</v>
      </c>
    </row>
    <row r="51" spans="1:7" ht="12.75">
      <c r="A51" s="5" t="s">
        <v>293</v>
      </c>
      <c r="B51" s="93">
        <v>1435</v>
      </c>
      <c r="C51" s="33">
        <f>(B51/$B$51)*100</f>
        <v>100</v>
      </c>
      <c r="E51" s="1" t="s">
        <v>294</v>
      </c>
      <c r="F51" s="97">
        <v>1213</v>
      </c>
      <c r="G51" s="101">
        <f t="shared" si="6"/>
        <v>17.67191142191142</v>
      </c>
    </row>
    <row r="52" spans="1:7" ht="12.75">
      <c r="A52" s="4" t="s">
        <v>295</v>
      </c>
      <c r="B52" s="98">
        <v>79</v>
      </c>
      <c r="C52" s="10">
        <f>(B52/$B$51)*100</f>
        <v>5.505226480836237</v>
      </c>
      <c r="E52" s="1" t="s">
        <v>296</v>
      </c>
      <c r="F52" s="97">
        <v>45</v>
      </c>
      <c r="G52" s="101">
        <f t="shared" si="6"/>
        <v>0.6555944055944056</v>
      </c>
    </row>
    <row r="53" spans="1:7" ht="12.75">
      <c r="A53" s="4"/>
      <c r="B53" s="93" t="s">
        <v>205</v>
      </c>
      <c r="C53" s="10"/>
      <c r="E53" s="1" t="s">
        <v>297</v>
      </c>
      <c r="F53" s="97">
        <v>31</v>
      </c>
      <c r="G53" s="101">
        <f t="shared" si="6"/>
        <v>0.45163170163170163</v>
      </c>
    </row>
    <row r="54" spans="1:7" ht="14.25">
      <c r="A54" s="5" t="s">
        <v>298</v>
      </c>
      <c r="B54" s="93">
        <v>3892</v>
      </c>
      <c r="C54" s="33">
        <f>(B54/$B$54)*100</f>
        <v>100</v>
      </c>
      <c r="E54" s="1" t="s">
        <v>156</v>
      </c>
      <c r="F54" s="97">
        <v>1158</v>
      </c>
      <c r="G54" s="101">
        <f t="shared" si="6"/>
        <v>16.87062937062937</v>
      </c>
    </row>
    <row r="55" spans="1:7" ht="12.75">
      <c r="A55" s="4" t="s">
        <v>295</v>
      </c>
      <c r="B55" s="98">
        <v>759</v>
      </c>
      <c r="C55" s="10">
        <f>(B55/$B$54)*100</f>
        <v>19.50154162384378</v>
      </c>
      <c r="E55" s="1" t="s">
        <v>299</v>
      </c>
      <c r="F55" s="97">
        <v>1145</v>
      </c>
      <c r="G55" s="101">
        <f t="shared" si="6"/>
        <v>16.68123543123543</v>
      </c>
    </row>
    <row r="56" spans="1:7" ht="12.75">
      <c r="A56" s="4" t="s">
        <v>300</v>
      </c>
      <c r="B56" s="176">
        <v>52.6</v>
      </c>
      <c r="C56" s="37" t="s">
        <v>216</v>
      </c>
      <c r="E56" s="1" t="s">
        <v>301</v>
      </c>
      <c r="F56" s="97">
        <v>34</v>
      </c>
      <c r="G56" s="101">
        <f t="shared" si="6"/>
        <v>0.49533799533799533</v>
      </c>
    </row>
    <row r="57" spans="1:7" ht="12.75">
      <c r="A57" s="4" t="s">
        <v>302</v>
      </c>
      <c r="B57" s="98">
        <v>3133</v>
      </c>
      <c r="C57" s="10">
        <f>(B57/$B$54)*100</f>
        <v>80.49845837615622</v>
      </c>
      <c r="E57" s="1" t="s">
        <v>303</v>
      </c>
      <c r="F57" s="97">
        <v>11</v>
      </c>
      <c r="G57" s="101">
        <f t="shared" si="6"/>
        <v>0.16025641025641024</v>
      </c>
    </row>
    <row r="58" spans="1:7" ht="12.75">
      <c r="A58" s="4" t="s">
        <v>300</v>
      </c>
      <c r="B58" s="176">
        <v>73.8</v>
      </c>
      <c r="C58" s="37" t="s">
        <v>216</v>
      </c>
      <c r="E58" s="1" t="s">
        <v>304</v>
      </c>
      <c r="F58" s="97">
        <v>380</v>
      </c>
      <c r="G58" s="101">
        <f t="shared" si="6"/>
        <v>5.536130536130536</v>
      </c>
    </row>
    <row r="59" spans="1:7" ht="12.75">
      <c r="A59" s="4"/>
      <c r="B59" s="93" t="s">
        <v>205</v>
      </c>
      <c r="C59" s="10"/>
      <c r="E59" s="1" t="s">
        <v>305</v>
      </c>
      <c r="F59" s="97">
        <v>15</v>
      </c>
      <c r="G59" s="101">
        <f t="shared" si="6"/>
        <v>0.21853146853146854</v>
      </c>
    </row>
    <row r="60" spans="1:7" ht="12.75">
      <c r="A60" s="5" t="s">
        <v>306</v>
      </c>
      <c r="B60" s="93">
        <v>982</v>
      </c>
      <c r="C60" s="33">
        <f>(B60/$B$60)*100</f>
        <v>100</v>
      </c>
      <c r="E60" s="1" t="s">
        <v>307</v>
      </c>
      <c r="F60" s="97">
        <v>27</v>
      </c>
      <c r="G60" s="101">
        <f t="shared" si="6"/>
        <v>0.3933566433566434</v>
      </c>
    </row>
    <row r="61" spans="1:7" ht="12.75">
      <c r="A61" s="4" t="s">
        <v>295</v>
      </c>
      <c r="B61" s="97">
        <v>443</v>
      </c>
      <c r="C61" s="10">
        <f>(B61/$B$60)*100</f>
        <v>45.11201629327902</v>
      </c>
      <c r="E61" s="1" t="s">
        <v>308</v>
      </c>
      <c r="F61" s="97">
        <v>68</v>
      </c>
      <c r="G61" s="101">
        <f t="shared" si="6"/>
        <v>0.9906759906759907</v>
      </c>
    </row>
    <row r="62" spans="1:7" ht="12.75">
      <c r="A62" s="4"/>
      <c r="B62" s="93" t="s">
        <v>205</v>
      </c>
      <c r="C62" s="10"/>
      <c r="E62" s="1" t="s">
        <v>309</v>
      </c>
      <c r="F62" s="97">
        <v>135</v>
      </c>
      <c r="G62" s="101">
        <f t="shared" si="6"/>
        <v>1.9667832167832169</v>
      </c>
    </row>
    <row r="63" spans="1:7" ht="12.75">
      <c r="A63" s="5" t="s">
        <v>310</v>
      </c>
      <c r="B63" s="93" t="s">
        <v>205</v>
      </c>
      <c r="C63" s="10"/>
      <c r="E63" s="1" t="s">
        <v>311</v>
      </c>
      <c r="F63" s="97">
        <v>0</v>
      </c>
      <c r="G63" s="101">
        <f t="shared" si="6"/>
        <v>0</v>
      </c>
    </row>
    <row r="64" spans="1:7" ht="12.75">
      <c r="A64" s="29" t="s">
        <v>312</v>
      </c>
      <c r="B64" s="93">
        <v>6436</v>
      </c>
      <c r="C64" s="33">
        <f>(B64/$B$64)*100</f>
        <v>100</v>
      </c>
      <c r="E64" s="1" t="s">
        <v>313</v>
      </c>
      <c r="F64" s="97">
        <v>10</v>
      </c>
      <c r="G64" s="101">
        <f t="shared" si="6"/>
        <v>0.1456876456876457</v>
      </c>
    </row>
    <row r="65" spans="1:7" ht="12.75">
      <c r="A65" s="4" t="s">
        <v>211</v>
      </c>
      <c r="B65" s="97">
        <v>4333</v>
      </c>
      <c r="C65" s="10">
        <f>(B65/$B$64)*100</f>
        <v>67.32442510876321</v>
      </c>
      <c r="E65" s="1" t="s">
        <v>314</v>
      </c>
      <c r="F65" s="97">
        <v>83</v>
      </c>
      <c r="G65" s="101">
        <f t="shared" si="6"/>
        <v>1.2092074592074593</v>
      </c>
    </row>
    <row r="66" spans="1:7" ht="12.75">
      <c r="A66" s="4" t="s">
        <v>212</v>
      </c>
      <c r="B66" s="97">
        <v>2044</v>
      </c>
      <c r="C66" s="10">
        <f aca="true" t="shared" si="7" ref="C66:C71">(B66/$B$64)*100</f>
        <v>31.758856432566812</v>
      </c>
      <c r="E66" s="1" t="s">
        <v>315</v>
      </c>
      <c r="F66" s="97">
        <v>21</v>
      </c>
      <c r="G66" s="101">
        <f t="shared" si="6"/>
        <v>0.30594405594405594</v>
      </c>
    </row>
    <row r="67" spans="1:7" ht="12.75">
      <c r="A67" s="4" t="s">
        <v>316</v>
      </c>
      <c r="B67" s="97">
        <v>1330</v>
      </c>
      <c r="C67" s="10">
        <f t="shared" si="7"/>
        <v>20.665009322560596</v>
      </c>
      <c r="E67" s="1" t="s">
        <v>317</v>
      </c>
      <c r="F67" s="97">
        <v>35</v>
      </c>
      <c r="G67" s="101">
        <f t="shared" si="6"/>
        <v>0.5099067599067599</v>
      </c>
    </row>
    <row r="68" spans="1:7" ht="12.75">
      <c r="A68" s="4" t="s">
        <v>318</v>
      </c>
      <c r="B68" s="97">
        <v>714</v>
      </c>
      <c r="C68" s="10">
        <f t="shared" si="7"/>
        <v>11.093847110006214</v>
      </c>
      <c r="E68" s="1" t="s">
        <v>319</v>
      </c>
      <c r="F68" s="97">
        <v>305</v>
      </c>
      <c r="G68" s="101">
        <f t="shared" si="6"/>
        <v>4.443473193473194</v>
      </c>
    </row>
    <row r="69" spans="1:7" ht="12.75">
      <c r="A69" s="4" t="s">
        <v>320</v>
      </c>
      <c r="B69" s="97">
        <v>330</v>
      </c>
      <c r="C69" s="10">
        <f t="shared" si="7"/>
        <v>5.127408328154133</v>
      </c>
      <c r="E69" s="1" t="s">
        <v>321</v>
      </c>
      <c r="F69" s="97">
        <v>57</v>
      </c>
      <c r="G69" s="101">
        <f t="shared" si="6"/>
        <v>0.8304195804195804</v>
      </c>
    </row>
    <row r="70" spans="1:7" ht="12.75">
      <c r="A70" s="4" t="s">
        <v>322</v>
      </c>
      <c r="B70" s="97">
        <v>384</v>
      </c>
      <c r="C70" s="10">
        <f t="shared" si="7"/>
        <v>5.966438781852082</v>
      </c>
      <c r="E70" s="1" t="s">
        <v>323</v>
      </c>
      <c r="F70" s="97">
        <v>38</v>
      </c>
      <c r="G70" s="101">
        <f t="shared" si="6"/>
        <v>0.5536130536130536</v>
      </c>
    </row>
    <row r="71" spans="1:7" ht="13.5" thickBot="1">
      <c r="A71" s="7" t="s">
        <v>213</v>
      </c>
      <c r="B71" s="103">
        <v>59</v>
      </c>
      <c r="C71" s="40">
        <f t="shared" si="7"/>
        <v>0.9167184586699814</v>
      </c>
      <c r="D71" s="41"/>
      <c r="E71" s="9" t="s">
        <v>324</v>
      </c>
      <c r="F71" s="103">
        <v>1651</v>
      </c>
      <c r="G71" s="104">
        <f t="shared" si="6"/>
        <v>24.053030303030305</v>
      </c>
    </row>
    <row r="72" spans="5:6" ht="13.5" thickTop="1">
      <c r="E72" s="6"/>
      <c r="F72"/>
    </row>
    <row r="73" ht="12.75">
      <c r="A73" s="15" t="s">
        <v>249</v>
      </c>
    </row>
    <row r="74" ht="14.25">
      <c r="A74" s="15" t="s">
        <v>157</v>
      </c>
    </row>
    <row r="75" ht="12.75">
      <c r="A75" s="15" t="s">
        <v>158</v>
      </c>
    </row>
    <row r="76" ht="12.75">
      <c r="A76" s="15" t="s">
        <v>119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332</v>
      </c>
      <c r="B1" s="63"/>
      <c r="C1" s="63"/>
      <c r="D1" s="64"/>
      <c r="E1" s="63"/>
      <c r="F1" s="62"/>
      <c r="G1" s="62"/>
    </row>
    <row r="2" spans="1:7" ht="12.75">
      <c r="A2" t="s">
        <v>351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222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208</v>
      </c>
      <c r="B6" s="24" t="s">
        <v>209</v>
      </c>
      <c r="C6" s="12" t="s">
        <v>210</v>
      </c>
      <c r="D6" s="25"/>
      <c r="E6" s="26" t="s">
        <v>208</v>
      </c>
      <c r="F6" s="24" t="s">
        <v>209</v>
      </c>
      <c r="G6" s="27" t="s">
        <v>210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333</v>
      </c>
      <c r="B8" s="78"/>
      <c r="C8" s="76"/>
      <c r="D8" s="65"/>
      <c r="E8" s="79" t="s">
        <v>334</v>
      </c>
      <c r="F8" s="78"/>
      <c r="G8" s="76"/>
    </row>
    <row r="9" spans="1:7" ht="12.75">
      <c r="A9" s="77" t="s">
        <v>335</v>
      </c>
      <c r="B9" s="80">
        <v>5460</v>
      </c>
      <c r="C9" s="81">
        <f>(B9/$B$9)*100</f>
        <v>100</v>
      </c>
      <c r="D9" s="65"/>
      <c r="E9" s="79" t="s">
        <v>336</v>
      </c>
      <c r="F9" s="80">
        <v>2825</v>
      </c>
      <c r="G9" s="81">
        <f>(F9/$F$9)*100</f>
        <v>100</v>
      </c>
    </row>
    <row r="10" spans="1:7" ht="12.75">
      <c r="A10" s="82" t="s">
        <v>337</v>
      </c>
      <c r="B10" s="97">
        <v>3236</v>
      </c>
      <c r="C10" s="105">
        <f>(B10/$B$9)*100</f>
        <v>59.26739926739927</v>
      </c>
      <c r="D10" s="65"/>
      <c r="E10" s="78" t="s">
        <v>338</v>
      </c>
      <c r="F10" s="97">
        <v>295</v>
      </c>
      <c r="G10" s="105">
        <f aca="true" t="shared" si="0" ref="G10:G19">(F10/$F$9)*100</f>
        <v>10.442477876106194</v>
      </c>
    </row>
    <row r="11" spans="1:7" ht="12.75">
      <c r="A11" s="82" t="s">
        <v>339</v>
      </c>
      <c r="B11" s="97">
        <v>3236</v>
      </c>
      <c r="C11" s="105">
        <f aca="true" t="shared" si="1" ref="C11:C16">(B11/$B$9)*100</f>
        <v>59.26739926739927</v>
      </c>
      <c r="D11" s="65"/>
      <c r="E11" s="78" t="s">
        <v>340</v>
      </c>
      <c r="F11" s="97">
        <v>155</v>
      </c>
      <c r="G11" s="105">
        <f t="shared" si="0"/>
        <v>5.486725663716814</v>
      </c>
    </row>
    <row r="12" spans="1:7" ht="12.75">
      <c r="A12" s="82" t="s">
        <v>341</v>
      </c>
      <c r="B12" s="97">
        <v>2970</v>
      </c>
      <c r="C12" s="105">
        <f>(B12/$B$9)*100</f>
        <v>54.395604395604394</v>
      </c>
      <c r="D12" s="65"/>
      <c r="E12" s="78" t="s">
        <v>342</v>
      </c>
      <c r="F12" s="97">
        <v>475</v>
      </c>
      <c r="G12" s="105">
        <f t="shared" si="0"/>
        <v>16.8141592920354</v>
      </c>
    </row>
    <row r="13" spans="1:7" ht="12.75">
      <c r="A13" s="82" t="s">
        <v>343</v>
      </c>
      <c r="B13" s="97">
        <v>266</v>
      </c>
      <c r="C13" s="105">
        <f>(B13/$B$9)*100</f>
        <v>4.871794871794872</v>
      </c>
      <c r="D13" s="65"/>
      <c r="E13" s="78" t="s">
        <v>344</v>
      </c>
      <c r="F13" s="97">
        <v>314</v>
      </c>
      <c r="G13" s="105">
        <f t="shared" si="0"/>
        <v>11.11504424778761</v>
      </c>
    </row>
    <row r="14" spans="1:7" ht="12.75">
      <c r="A14" s="82" t="s">
        <v>345</v>
      </c>
      <c r="B14" s="109">
        <v>8.2</v>
      </c>
      <c r="C14" s="112" t="s">
        <v>216</v>
      </c>
      <c r="D14" s="65"/>
      <c r="E14" s="78" t="s">
        <v>346</v>
      </c>
      <c r="F14" s="97">
        <v>430</v>
      </c>
      <c r="G14" s="105">
        <f t="shared" si="0"/>
        <v>15.221238938053098</v>
      </c>
    </row>
    <row r="15" spans="1:7" ht="12.75">
      <c r="A15" s="82" t="s">
        <v>347</v>
      </c>
      <c r="B15" s="109">
        <v>0</v>
      </c>
      <c r="C15" s="105">
        <f t="shared" si="1"/>
        <v>0</v>
      </c>
      <c r="D15" s="65"/>
      <c r="E15" s="78" t="s">
        <v>348</v>
      </c>
      <c r="F15" s="97">
        <v>588</v>
      </c>
      <c r="G15" s="105">
        <f t="shared" si="0"/>
        <v>20.8141592920354</v>
      </c>
    </row>
    <row r="16" spans="1:7" ht="12.75">
      <c r="A16" s="82" t="s">
        <v>21</v>
      </c>
      <c r="B16" s="97">
        <v>2224</v>
      </c>
      <c r="C16" s="105">
        <f t="shared" si="1"/>
        <v>40.73260073260073</v>
      </c>
      <c r="D16" s="65"/>
      <c r="E16" s="78" t="s">
        <v>22</v>
      </c>
      <c r="F16" s="97">
        <v>385</v>
      </c>
      <c r="G16" s="105">
        <f t="shared" si="0"/>
        <v>13.628318584070797</v>
      </c>
    </row>
    <row r="17" spans="1:7" ht="12.75">
      <c r="A17" s="82"/>
      <c r="B17" s="97" t="s">
        <v>205</v>
      </c>
      <c r="C17" s="105" t="s">
        <v>205</v>
      </c>
      <c r="D17" s="65"/>
      <c r="E17" s="78" t="s">
        <v>23</v>
      </c>
      <c r="F17" s="97">
        <v>161</v>
      </c>
      <c r="G17" s="105">
        <f t="shared" si="0"/>
        <v>5.699115044247788</v>
      </c>
    </row>
    <row r="18" spans="1:7" ht="12.75">
      <c r="A18" s="77" t="s">
        <v>24</v>
      </c>
      <c r="B18" s="80">
        <v>2952</v>
      </c>
      <c r="C18" s="81">
        <f>(B18/$B$18)*100</f>
        <v>100</v>
      </c>
      <c r="D18" s="65"/>
      <c r="E18" s="78" t="s">
        <v>124</v>
      </c>
      <c r="F18" s="97">
        <v>22</v>
      </c>
      <c r="G18" s="105">
        <f t="shared" si="0"/>
        <v>0.7787610619469026</v>
      </c>
    </row>
    <row r="19" spans="1:9" ht="12.75">
      <c r="A19" s="82" t="s">
        <v>337</v>
      </c>
      <c r="B19" s="97">
        <v>1540</v>
      </c>
      <c r="C19" s="105">
        <f>(B19/$B$18)*100</f>
        <v>52.1680216802168</v>
      </c>
      <c r="D19" s="65"/>
      <c r="E19" s="78" t="s">
        <v>123</v>
      </c>
      <c r="F19" s="98">
        <v>0</v>
      </c>
      <c r="G19" s="105">
        <f t="shared" si="0"/>
        <v>0</v>
      </c>
      <c r="I19" s="118"/>
    </row>
    <row r="20" spans="1:7" ht="12.75">
      <c r="A20" s="82" t="s">
        <v>339</v>
      </c>
      <c r="B20" s="97">
        <v>1540</v>
      </c>
      <c r="C20" s="105">
        <f>(B20/$B$18)*100</f>
        <v>52.1680216802168</v>
      </c>
      <c r="D20" s="65"/>
      <c r="E20" s="78" t="s">
        <v>25</v>
      </c>
      <c r="F20" s="97">
        <v>39976</v>
      </c>
      <c r="G20" s="112" t="s">
        <v>216</v>
      </c>
    </row>
    <row r="21" spans="1:7" ht="12.75">
      <c r="A21" s="82" t="s">
        <v>341</v>
      </c>
      <c r="B21" s="97">
        <v>1425</v>
      </c>
      <c r="C21" s="105">
        <f>(B21/$B$18)*100</f>
        <v>48.27235772357724</v>
      </c>
      <c r="D21" s="65"/>
      <c r="E21" s="78"/>
      <c r="F21" s="97" t="s">
        <v>205</v>
      </c>
      <c r="G21" s="105" t="s">
        <v>205</v>
      </c>
    </row>
    <row r="22" spans="1:7" ht="12.75">
      <c r="A22" s="82"/>
      <c r="B22" s="97" t="s">
        <v>205</v>
      </c>
      <c r="C22" s="105" t="s">
        <v>205</v>
      </c>
      <c r="D22" s="65"/>
      <c r="E22" s="78" t="s">
        <v>26</v>
      </c>
      <c r="F22" s="97">
        <v>2116</v>
      </c>
      <c r="G22" s="105">
        <f>(F22/$F$9)*100</f>
        <v>74.90265486725663</v>
      </c>
    </row>
    <row r="23" spans="1:7" ht="12.75">
      <c r="A23" s="77" t="s">
        <v>27</v>
      </c>
      <c r="B23" s="80">
        <v>473</v>
      </c>
      <c r="C23" s="81">
        <f>(B23/$B$23)*100</f>
        <v>100</v>
      </c>
      <c r="D23" s="65"/>
      <c r="E23" s="78" t="s">
        <v>28</v>
      </c>
      <c r="F23" s="97">
        <v>50176</v>
      </c>
      <c r="G23" s="112" t="s">
        <v>216</v>
      </c>
    </row>
    <row r="24" spans="1:7" ht="12.75">
      <c r="A24" s="82" t="s">
        <v>29</v>
      </c>
      <c r="B24" s="97">
        <v>295</v>
      </c>
      <c r="C24" s="105">
        <f>(B24/$B$23)*100</f>
        <v>62.36786469344609</v>
      </c>
      <c r="D24" s="65"/>
      <c r="E24" s="78" t="s">
        <v>30</v>
      </c>
      <c r="F24" s="97">
        <v>856</v>
      </c>
      <c r="G24" s="105">
        <f>(F24/$F$9)*100</f>
        <v>30.30088495575221</v>
      </c>
    </row>
    <row r="25" spans="1:7" ht="12.75">
      <c r="A25" s="82"/>
      <c r="B25" s="97" t="s">
        <v>205</v>
      </c>
      <c r="C25" s="105" t="s">
        <v>205</v>
      </c>
      <c r="D25" s="65"/>
      <c r="E25" s="78" t="s">
        <v>31</v>
      </c>
      <c r="F25" s="97">
        <v>11117</v>
      </c>
      <c r="G25" s="112" t="s">
        <v>216</v>
      </c>
    </row>
    <row r="26" spans="1:7" ht="12.75">
      <c r="A26" s="77" t="s">
        <v>37</v>
      </c>
      <c r="B26" s="97" t="s">
        <v>205</v>
      </c>
      <c r="C26" s="105" t="s">
        <v>205</v>
      </c>
      <c r="D26" s="65"/>
      <c r="E26" s="78" t="s">
        <v>64</v>
      </c>
      <c r="F26" s="98">
        <v>146</v>
      </c>
      <c r="G26" s="105">
        <f>(F26/$F$9)*100</f>
        <v>5.168141592920354</v>
      </c>
    </row>
    <row r="27" spans="1:7" ht="12.75">
      <c r="A27" s="77" t="s">
        <v>39</v>
      </c>
      <c r="B27" s="80">
        <v>2907</v>
      </c>
      <c r="C27" s="81">
        <f>(B27/$B$27)*100</f>
        <v>100</v>
      </c>
      <c r="D27" s="65"/>
      <c r="E27" s="78" t="s">
        <v>32</v>
      </c>
      <c r="F27" s="98">
        <v>6695</v>
      </c>
      <c r="G27" s="112" t="s">
        <v>216</v>
      </c>
    </row>
    <row r="28" spans="1:7" ht="12.75">
      <c r="A28" s="82" t="s">
        <v>40</v>
      </c>
      <c r="B28" s="97">
        <v>2492</v>
      </c>
      <c r="C28" s="105">
        <f aca="true" t="shared" si="2" ref="C28:C33">(B28/$B$27)*100</f>
        <v>85.72411420708634</v>
      </c>
      <c r="D28" s="65"/>
      <c r="E28" s="78" t="s">
        <v>33</v>
      </c>
      <c r="F28" s="97">
        <v>116</v>
      </c>
      <c r="G28" s="105">
        <f>(F28/$F$9)*100</f>
        <v>4.106194690265487</v>
      </c>
    </row>
    <row r="29" spans="1:7" ht="12.75">
      <c r="A29" s="82" t="s">
        <v>41</v>
      </c>
      <c r="B29" s="97">
        <v>338</v>
      </c>
      <c r="C29" s="105">
        <f t="shared" si="2"/>
        <v>11.627106983144134</v>
      </c>
      <c r="D29" s="65"/>
      <c r="E29" s="78" t="s">
        <v>34</v>
      </c>
      <c r="F29" s="97">
        <v>1562</v>
      </c>
      <c r="G29" s="112" t="s">
        <v>216</v>
      </c>
    </row>
    <row r="30" spans="1:7" ht="12.75">
      <c r="A30" s="82" t="s">
        <v>42</v>
      </c>
      <c r="B30" s="97">
        <v>13</v>
      </c>
      <c r="C30" s="105">
        <f t="shared" si="2"/>
        <v>0.4471964224286206</v>
      </c>
      <c r="D30" s="65"/>
      <c r="E30" s="78" t="s">
        <v>35</v>
      </c>
      <c r="F30" s="97">
        <v>670</v>
      </c>
      <c r="G30" s="105">
        <f>(F30/$F$9)*100</f>
        <v>23.716814159292035</v>
      </c>
    </row>
    <row r="31" spans="1:7" ht="12.75">
      <c r="A31" s="82" t="s">
        <v>69</v>
      </c>
      <c r="B31" s="97">
        <v>16</v>
      </c>
      <c r="C31" s="105">
        <f t="shared" si="2"/>
        <v>0.5503955968352253</v>
      </c>
      <c r="D31" s="65"/>
      <c r="E31" s="78" t="s">
        <v>36</v>
      </c>
      <c r="F31" s="97">
        <v>12578</v>
      </c>
      <c r="G31" s="112" t="s">
        <v>216</v>
      </c>
    </row>
    <row r="32" spans="1:7" ht="12.75">
      <c r="A32" s="82" t="s">
        <v>43</v>
      </c>
      <c r="B32" s="97">
        <v>36</v>
      </c>
      <c r="C32" s="105">
        <f t="shared" si="2"/>
        <v>1.238390092879257</v>
      </c>
      <c r="D32" s="65"/>
      <c r="E32" s="79"/>
      <c r="F32" s="97" t="s">
        <v>205</v>
      </c>
      <c r="G32" s="105" t="s">
        <v>205</v>
      </c>
    </row>
    <row r="33" spans="1:7" ht="12.75">
      <c r="A33" s="82" t="s">
        <v>44</v>
      </c>
      <c r="B33" s="97">
        <v>12</v>
      </c>
      <c r="C33" s="105">
        <f t="shared" si="2"/>
        <v>0.41279669762641896</v>
      </c>
      <c r="D33" s="65"/>
      <c r="E33" s="79" t="s">
        <v>38</v>
      </c>
      <c r="F33" s="80">
        <v>1836</v>
      </c>
      <c r="G33" s="81">
        <f>(F33/$F$33)*100</f>
        <v>100</v>
      </c>
    </row>
    <row r="34" spans="1:7" ht="12.75">
      <c r="A34" s="82" t="s">
        <v>45</v>
      </c>
      <c r="B34" s="109">
        <v>23.9</v>
      </c>
      <c r="C34" s="112" t="s">
        <v>216</v>
      </c>
      <c r="D34" s="65"/>
      <c r="E34" s="78" t="s">
        <v>338</v>
      </c>
      <c r="F34" s="97">
        <v>99</v>
      </c>
      <c r="G34" s="105">
        <f aca="true" t="shared" si="3" ref="G34:G43">(F34/$F$33)*100</f>
        <v>5.392156862745098</v>
      </c>
    </row>
    <row r="35" spans="1:7" ht="12.75">
      <c r="A35" s="82"/>
      <c r="B35" s="97" t="s">
        <v>205</v>
      </c>
      <c r="C35" s="105" t="s">
        <v>205</v>
      </c>
      <c r="D35" s="65"/>
      <c r="E35" s="78" t="s">
        <v>340</v>
      </c>
      <c r="F35" s="97">
        <v>49</v>
      </c>
      <c r="G35" s="105">
        <f t="shared" si="3"/>
        <v>2.6688453159041394</v>
      </c>
    </row>
    <row r="36" spans="1:7" ht="12.75">
      <c r="A36" s="77" t="s">
        <v>46</v>
      </c>
      <c r="B36" s="97"/>
      <c r="C36" s="105" t="s">
        <v>205</v>
      </c>
      <c r="D36" s="65"/>
      <c r="E36" s="78" t="s">
        <v>342</v>
      </c>
      <c r="F36" s="97">
        <v>220</v>
      </c>
      <c r="G36" s="105">
        <f t="shared" si="3"/>
        <v>11.982570806100219</v>
      </c>
    </row>
    <row r="37" spans="1:7" ht="12.75">
      <c r="A37" s="77" t="s">
        <v>48</v>
      </c>
      <c r="B37" s="80">
        <v>2970</v>
      </c>
      <c r="C37" s="81">
        <f>(B37/$B$37)*100</f>
        <v>100</v>
      </c>
      <c r="D37" s="65"/>
      <c r="E37" s="78" t="s">
        <v>344</v>
      </c>
      <c r="F37" s="97">
        <v>218</v>
      </c>
      <c r="G37" s="105">
        <f t="shared" si="3"/>
        <v>11.87363834422658</v>
      </c>
    </row>
    <row r="38" spans="1:7" ht="12.75">
      <c r="A38" s="77" t="s">
        <v>49</v>
      </c>
      <c r="B38" s="97" t="s">
        <v>205</v>
      </c>
      <c r="C38" s="105" t="s">
        <v>205</v>
      </c>
      <c r="D38" s="65"/>
      <c r="E38" s="78" t="s">
        <v>346</v>
      </c>
      <c r="F38" s="97">
        <v>301</v>
      </c>
      <c r="G38" s="105">
        <f t="shared" si="3"/>
        <v>16.39433551198257</v>
      </c>
    </row>
    <row r="39" spans="1:7" ht="12.75">
      <c r="A39" s="82" t="s">
        <v>51</v>
      </c>
      <c r="B39" s="98">
        <v>750</v>
      </c>
      <c r="C39" s="105">
        <f>(B39/$B$37)*100</f>
        <v>25.252525252525253</v>
      </c>
      <c r="D39" s="65"/>
      <c r="E39" s="78" t="s">
        <v>348</v>
      </c>
      <c r="F39" s="97">
        <v>434</v>
      </c>
      <c r="G39" s="105">
        <f t="shared" si="3"/>
        <v>23.638344226579523</v>
      </c>
    </row>
    <row r="40" spans="1:7" ht="12.75">
      <c r="A40" s="82" t="s">
        <v>52</v>
      </c>
      <c r="B40" s="98">
        <v>437</v>
      </c>
      <c r="C40" s="105">
        <f>(B40/$B$37)*100</f>
        <v>14.713804713804715</v>
      </c>
      <c r="D40" s="65"/>
      <c r="E40" s="78" t="s">
        <v>22</v>
      </c>
      <c r="F40" s="97">
        <v>339</v>
      </c>
      <c r="G40" s="105">
        <f t="shared" si="3"/>
        <v>18.4640522875817</v>
      </c>
    </row>
    <row r="41" spans="1:7" ht="12.75">
      <c r="A41" s="82" t="s">
        <v>54</v>
      </c>
      <c r="B41" s="98">
        <v>796</v>
      </c>
      <c r="C41" s="105">
        <f>(B41/$B$37)*100</f>
        <v>26.801346801346803</v>
      </c>
      <c r="D41" s="65"/>
      <c r="E41" s="78" t="s">
        <v>23</v>
      </c>
      <c r="F41" s="97">
        <v>154</v>
      </c>
      <c r="G41" s="105">
        <f t="shared" si="3"/>
        <v>8.387799564270153</v>
      </c>
    </row>
    <row r="42" spans="1:7" ht="12.75">
      <c r="A42" s="82" t="s">
        <v>215</v>
      </c>
      <c r="B42" s="98">
        <v>6</v>
      </c>
      <c r="C42" s="105">
        <f>(B42/$B$37)*100</f>
        <v>0.20202020202020202</v>
      </c>
      <c r="D42" s="65"/>
      <c r="E42" s="78" t="s">
        <v>124</v>
      </c>
      <c r="F42" s="97">
        <v>22</v>
      </c>
      <c r="G42" s="105">
        <f t="shared" si="3"/>
        <v>1.1982570806100217</v>
      </c>
    </row>
    <row r="43" spans="1:7" ht="12.75">
      <c r="A43" s="82" t="s">
        <v>245</v>
      </c>
      <c r="B43" s="97" t="s">
        <v>205</v>
      </c>
      <c r="C43" s="105" t="s">
        <v>205</v>
      </c>
      <c r="D43" s="65"/>
      <c r="E43" s="78" t="s">
        <v>123</v>
      </c>
      <c r="F43" s="98">
        <v>0</v>
      </c>
      <c r="G43" s="105">
        <f t="shared" si="3"/>
        <v>0</v>
      </c>
    </row>
    <row r="44" spans="1:7" ht="12.75">
      <c r="A44" s="82" t="s">
        <v>246</v>
      </c>
      <c r="B44" s="98">
        <v>293</v>
      </c>
      <c r="C44" s="105">
        <f>(B44/$B$37)*100</f>
        <v>9.865319865319865</v>
      </c>
      <c r="D44" s="65"/>
      <c r="E44" s="78" t="s">
        <v>47</v>
      </c>
      <c r="F44" s="97">
        <v>51270</v>
      </c>
      <c r="G44" s="112" t="s">
        <v>216</v>
      </c>
    </row>
    <row r="45" spans="1:7" ht="12.75">
      <c r="A45" s="82" t="s">
        <v>57</v>
      </c>
      <c r="B45" s="97" t="s">
        <v>205</v>
      </c>
      <c r="C45" s="105" t="s">
        <v>205</v>
      </c>
      <c r="D45" s="65"/>
      <c r="E45" s="78"/>
      <c r="F45" s="97" t="s">
        <v>205</v>
      </c>
      <c r="G45" s="105" t="s">
        <v>205</v>
      </c>
    </row>
    <row r="46" spans="1:7" ht="12.75">
      <c r="A46" s="82" t="s">
        <v>58</v>
      </c>
      <c r="B46" s="98">
        <v>688</v>
      </c>
      <c r="C46" s="105">
        <f>(B46/$B$37)*100</f>
        <v>23.164983164983166</v>
      </c>
      <c r="D46" s="65"/>
      <c r="E46" s="78" t="s">
        <v>50</v>
      </c>
      <c r="F46" s="97">
        <v>19208</v>
      </c>
      <c r="G46" s="112" t="s">
        <v>216</v>
      </c>
    </row>
    <row r="47" spans="1:7" ht="12.75">
      <c r="A47" s="77"/>
      <c r="B47" s="97" t="s">
        <v>205</v>
      </c>
      <c r="C47" s="105" t="s">
        <v>205</v>
      </c>
      <c r="D47" s="65"/>
      <c r="E47" s="43" t="s">
        <v>53</v>
      </c>
      <c r="F47" s="97" t="s">
        <v>205</v>
      </c>
      <c r="G47" s="105" t="s">
        <v>205</v>
      </c>
    </row>
    <row r="48" spans="1:7" ht="12.75">
      <c r="A48" s="77" t="s">
        <v>61</v>
      </c>
      <c r="B48" s="97" t="s">
        <v>205</v>
      </c>
      <c r="C48" s="105" t="s">
        <v>205</v>
      </c>
      <c r="D48" s="65"/>
      <c r="E48" s="78" t="s">
        <v>55</v>
      </c>
      <c r="F48" s="98">
        <v>40195</v>
      </c>
      <c r="G48" s="112" t="s">
        <v>216</v>
      </c>
    </row>
    <row r="49" spans="1:7" ht="13.5" thickBot="1">
      <c r="A49" s="82" t="s">
        <v>247</v>
      </c>
      <c r="B49" s="98">
        <v>6</v>
      </c>
      <c r="C49" s="105">
        <f aca="true" t="shared" si="4" ref="C49:C55">(B49/$B$37)*100</f>
        <v>0.20202020202020202</v>
      </c>
      <c r="D49" s="87"/>
      <c r="E49" s="88" t="s">
        <v>56</v>
      </c>
      <c r="F49" s="113">
        <v>26620</v>
      </c>
      <c r="G49" s="114" t="s">
        <v>216</v>
      </c>
    </row>
    <row r="50" spans="1:7" ht="13.5" thickTop="1">
      <c r="A50" s="82" t="s">
        <v>70</v>
      </c>
      <c r="B50" s="98">
        <v>125</v>
      </c>
      <c r="C50" s="105">
        <f t="shared" si="4"/>
        <v>4.208754208754209</v>
      </c>
      <c r="D50" s="65"/>
      <c r="E50" s="78"/>
      <c r="F50" s="86"/>
      <c r="G50" s="85"/>
    </row>
    <row r="51" spans="1:7" ht="12.75">
      <c r="A51" s="82" t="s">
        <v>71</v>
      </c>
      <c r="B51" s="98">
        <v>577</v>
      </c>
      <c r="C51" s="105">
        <f t="shared" si="4"/>
        <v>19.427609427609426</v>
      </c>
      <c r="D51" s="65"/>
      <c r="E51" s="45"/>
      <c r="F51" s="46" t="s">
        <v>209</v>
      </c>
      <c r="G51" s="47" t="s">
        <v>210</v>
      </c>
    </row>
    <row r="52" spans="1:7" ht="12.75">
      <c r="A52" s="82" t="s">
        <v>73</v>
      </c>
      <c r="B52" s="98">
        <v>152</v>
      </c>
      <c r="C52" s="105">
        <f t="shared" si="4"/>
        <v>5.117845117845118</v>
      </c>
      <c r="D52" s="65"/>
      <c r="E52" s="45"/>
      <c r="F52" s="46" t="s">
        <v>59</v>
      </c>
      <c r="G52" s="47" t="s">
        <v>59</v>
      </c>
    </row>
    <row r="53" spans="1:7" ht="12.75">
      <c r="A53" s="82" t="s">
        <v>75</v>
      </c>
      <c r="B53" s="98">
        <v>399</v>
      </c>
      <c r="C53" s="105">
        <f t="shared" si="4"/>
        <v>13.434343434343434</v>
      </c>
      <c r="D53" s="65"/>
      <c r="E53" s="45"/>
      <c r="F53" s="46" t="s">
        <v>60</v>
      </c>
      <c r="G53" s="48" t="s">
        <v>60</v>
      </c>
    </row>
    <row r="54" spans="1:7" ht="12.75">
      <c r="A54" s="82" t="s">
        <v>325</v>
      </c>
      <c r="B54" s="98">
        <v>272</v>
      </c>
      <c r="C54" s="105">
        <f t="shared" si="4"/>
        <v>9.15824915824916</v>
      </c>
      <c r="D54" s="67"/>
      <c r="E54" s="49" t="s">
        <v>208</v>
      </c>
      <c r="F54" s="50" t="s">
        <v>62</v>
      </c>
      <c r="G54" s="51" t="s">
        <v>62</v>
      </c>
    </row>
    <row r="55" spans="1:7" ht="12.75">
      <c r="A55" s="82" t="s">
        <v>65</v>
      </c>
      <c r="B55" s="98">
        <v>24</v>
      </c>
      <c r="C55" s="105">
        <f t="shared" si="4"/>
        <v>0.8080808080808081</v>
      </c>
      <c r="D55" s="65"/>
      <c r="E55" s="78"/>
      <c r="F55" s="89"/>
      <c r="G55" s="84"/>
    </row>
    <row r="56" spans="1:8" ht="12.75">
      <c r="A56" s="82" t="s">
        <v>244</v>
      </c>
      <c r="B56" s="97" t="s">
        <v>205</v>
      </c>
      <c r="C56" s="105" t="s">
        <v>205</v>
      </c>
      <c r="D56" s="65"/>
      <c r="E56" s="79" t="s">
        <v>63</v>
      </c>
      <c r="F56" s="83"/>
      <c r="G56" s="84"/>
      <c r="H56" s="117" t="s">
        <v>350</v>
      </c>
    </row>
    <row r="57" spans="1:12" ht="12.75">
      <c r="A57" s="82" t="s">
        <v>327</v>
      </c>
      <c r="B57" s="98">
        <v>212</v>
      </c>
      <c r="C57" s="105">
        <f>(B57/$B$37)*100</f>
        <v>7.1380471380471375</v>
      </c>
      <c r="D57" s="65"/>
      <c r="E57" s="79" t="s">
        <v>38</v>
      </c>
      <c r="F57" s="80">
        <v>170</v>
      </c>
      <c r="G57" s="81">
        <f>(F57/L57)*100</f>
        <v>9.25925925925926</v>
      </c>
      <c r="H57" s="79" t="s">
        <v>38</v>
      </c>
      <c r="L57" s="15">
        <v>1836</v>
      </c>
    </row>
    <row r="58" spans="1:12" ht="12.75">
      <c r="A58" s="82" t="s">
        <v>243</v>
      </c>
      <c r="B58" s="97" t="s">
        <v>205</v>
      </c>
      <c r="C58" s="105" t="s">
        <v>205</v>
      </c>
      <c r="D58" s="65"/>
      <c r="E58" s="78" t="s">
        <v>72</v>
      </c>
      <c r="F58" s="97">
        <v>105</v>
      </c>
      <c r="G58" s="105">
        <f>(F58/L58)*100</f>
        <v>11.653718091009988</v>
      </c>
      <c r="H58" s="78" t="s">
        <v>72</v>
      </c>
      <c r="L58" s="15">
        <v>901</v>
      </c>
    </row>
    <row r="59" spans="1:12" ht="12.75">
      <c r="A59" s="82" t="s">
        <v>66</v>
      </c>
      <c r="B59" s="98">
        <v>210</v>
      </c>
      <c r="C59" s="105">
        <f>(B59/$B$37)*100</f>
        <v>7.07070707070707</v>
      </c>
      <c r="D59" s="65"/>
      <c r="E59" s="78" t="s">
        <v>74</v>
      </c>
      <c r="F59" s="97">
        <v>27</v>
      </c>
      <c r="G59" s="105">
        <f>(F59/L59)*100</f>
        <v>6.585365853658537</v>
      </c>
      <c r="H59" s="78" t="s">
        <v>74</v>
      </c>
      <c r="L59" s="15">
        <v>410</v>
      </c>
    </row>
    <row r="60" spans="1:7" ht="12.75">
      <c r="A60" s="82" t="s">
        <v>67</v>
      </c>
      <c r="B60" s="98">
        <v>566</v>
      </c>
      <c r="C60" s="105">
        <f>(B60/$B$37)*100</f>
        <v>19.057239057239055</v>
      </c>
      <c r="D60" s="65"/>
      <c r="E60" s="79"/>
      <c r="F60" s="97" t="s">
        <v>205</v>
      </c>
      <c r="G60" s="105" t="s">
        <v>205</v>
      </c>
    </row>
    <row r="61" spans="1:13" ht="12.75">
      <c r="A61" s="82" t="s">
        <v>328</v>
      </c>
      <c r="B61" s="97" t="s">
        <v>205</v>
      </c>
      <c r="C61" s="105" t="s">
        <v>205</v>
      </c>
      <c r="D61" s="65"/>
      <c r="E61" s="79" t="s">
        <v>76</v>
      </c>
      <c r="F61" s="97" t="s">
        <v>205</v>
      </c>
      <c r="G61" s="105" t="s">
        <v>205</v>
      </c>
      <c r="M61" s="15" t="s">
        <v>205</v>
      </c>
    </row>
    <row r="62" spans="1:12" ht="12.75">
      <c r="A62" s="82" t="s">
        <v>329</v>
      </c>
      <c r="B62" s="98">
        <v>199</v>
      </c>
      <c r="C62" s="105">
        <f>(B62/$B$37)*100</f>
        <v>6.700336700336701</v>
      </c>
      <c r="D62" s="65"/>
      <c r="E62" s="79" t="s">
        <v>77</v>
      </c>
      <c r="F62" s="80">
        <v>111</v>
      </c>
      <c r="G62" s="81">
        <f>(F62/L62)*100</f>
        <v>28.90625</v>
      </c>
      <c r="H62" s="79" t="s">
        <v>349</v>
      </c>
      <c r="L62" s="15">
        <v>384</v>
      </c>
    </row>
    <row r="63" spans="1:12" ht="12.75">
      <c r="A63" s="61" t="s">
        <v>248</v>
      </c>
      <c r="B63" s="98">
        <v>130</v>
      </c>
      <c r="C63" s="105">
        <f>(B63/$B$37)*100</f>
        <v>4.377104377104377</v>
      </c>
      <c r="D63" s="65"/>
      <c r="E63" s="78" t="s">
        <v>72</v>
      </c>
      <c r="F63" s="97">
        <v>85</v>
      </c>
      <c r="G63" s="105">
        <f>(F63/L63)*100</f>
        <v>36.17021276595745</v>
      </c>
      <c r="H63" s="78" t="s">
        <v>72</v>
      </c>
      <c r="L63" s="15">
        <v>235</v>
      </c>
    </row>
    <row r="64" spans="1:12" ht="12.75">
      <c r="A64" s="82" t="s">
        <v>68</v>
      </c>
      <c r="B64" s="98">
        <v>98</v>
      </c>
      <c r="C64" s="105">
        <f>(B64/$B$37)*100</f>
        <v>3.2996632996632997</v>
      </c>
      <c r="D64" s="65"/>
      <c r="E64" s="78" t="s">
        <v>74</v>
      </c>
      <c r="F64" s="97">
        <v>22</v>
      </c>
      <c r="G64" s="105">
        <f>(F64/L64)*100</f>
        <v>28.205128205128204</v>
      </c>
      <c r="H64" s="78" t="s">
        <v>74</v>
      </c>
      <c r="L64" s="15">
        <v>78</v>
      </c>
    </row>
    <row r="65" spans="1:8" ht="12.75">
      <c r="A65" s="82"/>
      <c r="B65" s="97" t="s">
        <v>205</v>
      </c>
      <c r="C65" s="105" t="s">
        <v>205</v>
      </c>
      <c r="D65" s="65"/>
      <c r="E65" s="79"/>
      <c r="F65" s="97" t="s">
        <v>205</v>
      </c>
      <c r="G65" s="105" t="s">
        <v>205</v>
      </c>
      <c r="H65" s="79"/>
    </row>
    <row r="66" spans="1:12" ht="12.75">
      <c r="A66" s="77" t="s">
        <v>79</v>
      </c>
      <c r="B66" s="97" t="s">
        <v>205</v>
      </c>
      <c r="C66" s="105" t="s">
        <v>205</v>
      </c>
      <c r="D66" s="65"/>
      <c r="E66" s="79" t="s">
        <v>78</v>
      </c>
      <c r="F66" s="80">
        <v>792</v>
      </c>
      <c r="G66" s="81">
        <f aca="true" t="shared" si="5" ref="G66:G71">(F66/L66)*100</f>
        <v>11.8491921005386</v>
      </c>
      <c r="H66" s="79" t="s">
        <v>78</v>
      </c>
      <c r="L66" s="15">
        <v>6684</v>
      </c>
    </row>
    <row r="67" spans="1:12" ht="12.75">
      <c r="A67" s="82" t="s">
        <v>80</v>
      </c>
      <c r="B67" s="97">
        <v>2501</v>
      </c>
      <c r="C67" s="105">
        <f>(B67/$B$37)*100</f>
        <v>84.20875420875421</v>
      </c>
      <c r="D67" s="65"/>
      <c r="E67" s="78" t="s">
        <v>217</v>
      </c>
      <c r="F67" s="97">
        <v>584</v>
      </c>
      <c r="G67" s="105">
        <f t="shared" si="5"/>
        <v>11.313444401394808</v>
      </c>
      <c r="H67" s="78" t="s">
        <v>217</v>
      </c>
      <c r="L67" s="15">
        <v>5162</v>
      </c>
    </row>
    <row r="68" spans="1:12" ht="12.75">
      <c r="A68" s="82" t="s">
        <v>82</v>
      </c>
      <c r="B68" s="97">
        <v>360</v>
      </c>
      <c r="C68" s="105">
        <f>(B68/$B$37)*100</f>
        <v>12.121212121212121</v>
      </c>
      <c r="D68" s="65"/>
      <c r="E68" s="78" t="s">
        <v>81</v>
      </c>
      <c r="F68" s="97">
        <v>100</v>
      </c>
      <c r="G68" s="105">
        <f t="shared" si="5"/>
        <v>10.183299389002038</v>
      </c>
      <c r="H68" s="78" t="s">
        <v>81</v>
      </c>
      <c r="L68" s="15">
        <v>982</v>
      </c>
    </row>
    <row r="69" spans="1:12" ht="12.75">
      <c r="A69" s="82" t="s">
        <v>330</v>
      </c>
      <c r="B69" s="97" t="s">
        <v>205</v>
      </c>
      <c r="C69" s="105" t="s">
        <v>205</v>
      </c>
      <c r="D69" s="65"/>
      <c r="E69" s="78" t="s">
        <v>83</v>
      </c>
      <c r="F69" s="97">
        <v>204</v>
      </c>
      <c r="G69" s="105">
        <f t="shared" si="5"/>
        <v>13.438735177865613</v>
      </c>
      <c r="H69" s="78" t="s">
        <v>83</v>
      </c>
      <c r="L69" s="15">
        <v>1518</v>
      </c>
    </row>
    <row r="70" spans="1:12" ht="12.75">
      <c r="A70" s="82" t="s">
        <v>331</v>
      </c>
      <c r="B70" s="97">
        <v>105</v>
      </c>
      <c r="C70" s="105">
        <f>(B70/$B$37)*100</f>
        <v>3.535353535353535</v>
      </c>
      <c r="D70" s="65"/>
      <c r="E70" s="78" t="s">
        <v>84</v>
      </c>
      <c r="F70" s="97">
        <v>182</v>
      </c>
      <c r="G70" s="105">
        <f t="shared" si="5"/>
        <v>16.38163816381638</v>
      </c>
      <c r="H70" s="78" t="s">
        <v>84</v>
      </c>
      <c r="L70" s="15">
        <v>1111</v>
      </c>
    </row>
    <row r="71" spans="1:12" ht="13.5" thickBot="1">
      <c r="A71" s="90" t="s">
        <v>326</v>
      </c>
      <c r="B71" s="110">
        <v>4</v>
      </c>
      <c r="C71" s="111">
        <f>(B71/$B$37)*100</f>
        <v>0.13468013468013468</v>
      </c>
      <c r="D71" s="91"/>
      <c r="E71" s="92" t="s">
        <v>85</v>
      </c>
      <c r="F71" s="110">
        <v>285</v>
      </c>
      <c r="G71" s="119">
        <f t="shared" si="5"/>
        <v>22.093023255813954</v>
      </c>
      <c r="H71" s="92" t="s">
        <v>85</v>
      </c>
      <c r="L71" s="15">
        <v>1290</v>
      </c>
    </row>
    <row r="72" ht="13.5" thickTop="1"/>
    <row r="73" ht="12.75">
      <c r="A73" s="15" t="s">
        <v>249</v>
      </c>
    </row>
    <row r="75" ht="12.75">
      <c r="A75" s="15" t="s">
        <v>250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86</v>
      </c>
      <c r="B1" s="17"/>
      <c r="C1" s="17"/>
      <c r="D1" s="2"/>
      <c r="E1" s="17"/>
    </row>
    <row r="2" spans="1:5" ht="12.75">
      <c r="A2" t="s">
        <v>351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222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208</v>
      </c>
      <c r="B6" s="24" t="s">
        <v>209</v>
      </c>
      <c r="C6" s="12" t="s">
        <v>210</v>
      </c>
      <c r="D6" s="52"/>
      <c r="E6" s="13" t="s">
        <v>208</v>
      </c>
      <c r="F6" s="24" t="s">
        <v>209</v>
      </c>
      <c r="G6" s="27" t="s">
        <v>210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87</v>
      </c>
      <c r="B8" s="93">
        <v>3016</v>
      </c>
      <c r="C8" s="94">
        <f>(B8/$B$8)*100</f>
        <v>100</v>
      </c>
      <c r="E8" s="42" t="s">
        <v>88</v>
      </c>
      <c r="F8" s="93" t="s">
        <v>205</v>
      </c>
      <c r="G8" s="94" t="s">
        <v>205</v>
      </c>
    </row>
    <row r="9" spans="1:9" ht="12.75">
      <c r="A9" s="29" t="s">
        <v>89</v>
      </c>
      <c r="B9" s="97" t="s">
        <v>205</v>
      </c>
      <c r="C9" s="105" t="s">
        <v>205</v>
      </c>
      <c r="E9" s="42" t="s">
        <v>90</v>
      </c>
      <c r="F9" s="80">
        <v>2833</v>
      </c>
      <c r="G9" s="81">
        <f>(F9/$F$9)*100</f>
        <v>100</v>
      </c>
      <c r="I9" s="53"/>
    </row>
    <row r="10" spans="1:7" ht="12.75">
      <c r="A10" s="36" t="s">
        <v>91</v>
      </c>
      <c r="B10" s="97">
        <v>2121</v>
      </c>
      <c r="C10" s="105">
        <f aca="true" t="shared" si="0" ref="C10:C18">(B10/$B$8)*100</f>
        <v>70.32493368700266</v>
      </c>
      <c r="E10" s="32" t="s">
        <v>92</v>
      </c>
      <c r="F10" s="97">
        <v>2778</v>
      </c>
      <c r="G10" s="105">
        <f>(F10/$F$9)*100</f>
        <v>98.05859512883869</v>
      </c>
    </row>
    <row r="11" spans="1:7" ht="12.75">
      <c r="A11" s="36" t="s">
        <v>93</v>
      </c>
      <c r="B11" s="97">
        <v>41</v>
      </c>
      <c r="C11" s="105">
        <f t="shared" si="0"/>
        <v>1.3594164456233422</v>
      </c>
      <c r="E11" s="32" t="s">
        <v>94</v>
      </c>
      <c r="F11" s="97">
        <v>41</v>
      </c>
      <c r="G11" s="105">
        <f>(F11/$F$9)*100</f>
        <v>1.4472290857747971</v>
      </c>
    </row>
    <row r="12" spans="1:7" ht="12.75">
      <c r="A12" s="36" t="s">
        <v>95</v>
      </c>
      <c r="B12" s="97">
        <v>35</v>
      </c>
      <c r="C12" s="105">
        <f t="shared" si="0"/>
        <v>1.160477453580902</v>
      </c>
      <c r="E12" s="32" t="s">
        <v>96</v>
      </c>
      <c r="F12" s="97">
        <v>14</v>
      </c>
      <c r="G12" s="105">
        <f>(F12/$F$9)*100</f>
        <v>0.4941757853865161</v>
      </c>
    </row>
    <row r="13" spans="1:7" ht="12.75">
      <c r="A13" s="36" t="s">
        <v>97</v>
      </c>
      <c r="B13" s="97">
        <v>69</v>
      </c>
      <c r="C13" s="105">
        <f t="shared" si="0"/>
        <v>2.287798408488064</v>
      </c>
      <c r="E13" s="1"/>
      <c r="F13" s="97" t="s">
        <v>205</v>
      </c>
      <c r="G13" s="105" t="s">
        <v>205</v>
      </c>
    </row>
    <row r="14" spans="1:7" ht="12.75">
      <c r="A14" s="36" t="s">
        <v>98</v>
      </c>
      <c r="B14" s="97">
        <v>75</v>
      </c>
      <c r="C14" s="105">
        <f t="shared" si="0"/>
        <v>2.486737400530504</v>
      </c>
      <c r="E14" s="42" t="s">
        <v>99</v>
      </c>
      <c r="F14" s="80">
        <v>1799</v>
      </c>
      <c r="G14" s="81">
        <f>(F14/$F$14)*100</f>
        <v>100</v>
      </c>
    </row>
    <row r="15" spans="1:7" ht="12.75">
      <c r="A15" s="36" t="s">
        <v>100</v>
      </c>
      <c r="B15" s="97">
        <v>475</v>
      </c>
      <c r="C15" s="105">
        <f t="shared" si="0"/>
        <v>15.749336870026525</v>
      </c>
      <c r="E15" s="42" t="s">
        <v>101</v>
      </c>
      <c r="F15" s="97" t="s">
        <v>205</v>
      </c>
      <c r="G15" s="105" t="s">
        <v>205</v>
      </c>
    </row>
    <row r="16" spans="1:7" ht="12.75">
      <c r="A16" s="36" t="s">
        <v>102</v>
      </c>
      <c r="B16" s="97">
        <v>114</v>
      </c>
      <c r="C16" s="105">
        <f t="shared" si="0"/>
        <v>3.7798408488063657</v>
      </c>
      <c r="E16" s="1" t="s">
        <v>103</v>
      </c>
      <c r="F16" s="97">
        <v>57</v>
      </c>
      <c r="G16" s="105">
        <f>(F16/$F$14)*100</f>
        <v>3.168426903835464</v>
      </c>
    </row>
    <row r="17" spans="1:7" ht="12.75">
      <c r="A17" s="36" t="s">
        <v>104</v>
      </c>
      <c r="B17" s="97">
        <v>86</v>
      </c>
      <c r="C17" s="105">
        <f t="shared" si="0"/>
        <v>2.8514588859416445</v>
      </c>
      <c r="E17" s="1" t="s">
        <v>105</v>
      </c>
      <c r="F17" s="97">
        <v>1174</v>
      </c>
      <c r="G17" s="105">
        <f aca="true" t="shared" si="1" ref="G17:G23">(F17/$F$14)*100</f>
        <v>65.25847693162868</v>
      </c>
    </row>
    <row r="18" spans="1:7" ht="12.75">
      <c r="A18" s="36" t="s">
        <v>106</v>
      </c>
      <c r="B18" s="97">
        <v>0</v>
      </c>
      <c r="C18" s="105">
        <f t="shared" si="0"/>
        <v>0</v>
      </c>
      <c r="E18" s="1" t="s">
        <v>23</v>
      </c>
      <c r="F18" s="97">
        <v>436</v>
      </c>
      <c r="G18" s="105">
        <f t="shared" si="1"/>
        <v>24.23568649249583</v>
      </c>
    </row>
    <row r="19" spans="1:7" ht="12.75">
      <c r="A19" s="29"/>
      <c r="B19" s="97" t="s">
        <v>205</v>
      </c>
      <c r="C19" s="105" t="s">
        <v>205</v>
      </c>
      <c r="E19" s="1" t="s">
        <v>107</v>
      </c>
      <c r="F19" s="97">
        <v>115</v>
      </c>
      <c r="G19" s="105">
        <f t="shared" si="1"/>
        <v>6.392440244580322</v>
      </c>
    </row>
    <row r="20" spans="1:7" ht="12.75">
      <c r="A20" s="29" t="s">
        <v>108</v>
      </c>
      <c r="B20" s="97"/>
      <c r="C20" s="105" t="s">
        <v>205</v>
      </c>
      <c r="E20" s="1" t="s">
        <v>109</v>
      </c>
      <c r="F20" s="97">
        <v>17</v>
      </c>
      <c r="G20" s="105">
        <f t="shared" si="1"/>
        <v>0.9449694274596998</v>
      </c>
    </row>
    <row r="21" spans="1:7" ht="12.75">
      <c r="A21" s="36" t="s">
        <v>110</v>
      </c>
      <c r="B21" s="98">
        <v>0</v>
      </c>
      <c r="C21" s="105">
        <f aca="true" t="shared" si="2" ref="C21:C28">(B21/$B$8)*100</f>
        <v>0</v>
      </c>
      <c r="E21" s="1" t="s">
        <v>111</v>
      </c>
      <c r="F21" s="97">
        <v>0</v>
      </c>
      <c r="G21" s="105">
        <f t="shared" si="1"/>
        <v>0</v>
      </c>
    </row>
    <row r="22" spans="1:7" ht="12.75">
      <c r="A22" s="36" t="s">
        <v>112</v>
      </c>
      <c r="B22" s="98">
        <v>18</v>
      </c>
      <c r="C22" s="105">
        <f t="shared" si="2"/>
        <v>0.5968169761273209</v>
      </c>
      <c r="E22" s="1" t="s">
        <v>113</v>
      </c>
      <c r="F22" s="97">
        <v>0</v>
      </c>
      <c r="G22" s="105">
        <f t="shared" si="1"/>
        <v>0</v>
      </c>
    </row>
    <row r="23" spans="1:7" ht="12.75">
      <c r="A23" s="36" t="s">
        <v>114</v>
      </c>
      <c r="B23" s="98">
        <v>41</v>
      </c>
      <c r="C23" s="105">
        <f t="shared" si="2"/>
        <v>1.3594164456233422</v>
      </c>
      <c r="E23" s="1" t="s">
        <v>115</v>
      </c>
      <c r="F23" s="98">
        <v>0</v>
      </c>
      <c r="G23" s="105">
        <f t="shared" si="1"/>
        <v>0</v>
      </c>
    </row>
    <row r="24" spans="1:7" ht="12.75">
      <c r="A24" s="36" t="s">
        <v>116</v>
      </c>
      <c r="B24" s="97">
        <v>137</v>
      </c>
      <c r="C24" s="105">
        <f t="shared" si="2"/>
        <v>4.542440318302388</v>
      </c>
      <c r="E24" s="1" t="s">
        <v>117</v>
      </c>
      <c r="F24" s="97">
        <v>88200</v>
      </c>
      <c r="G24" s="112" t="s">
        <v>216</v>
      </c>
    </row>
    <row r="25" spans="1:7" ht="12.75">
      <c r="A25" s="36" t="s">
        <v>118</v>
      </c>
      <c r="B25" s="97">
        <v>734</v>
      </c>
      <c r="C25" s="105">
        <f t="shared" si="2"/>
        <v>24.336870026525197</v>
      </c>
      <c r="E25" s="32"/>
      <c r="F25" s="97" t="s">
        <v>205</v>
      </c>
      <c r="G25" s="105" t="s">
        <v>205</v>
      </c>
    </row>
    <row r="26" spans="1:7" ht="12.75">
      <c r="A26" s="36" t="s">
        <v>125</v>
      </c>
      <c r="B26" s="97">
        <v>318</v>
      </c>
      <c r="C26" s="105">
        <f t="shared" si="2"/>
        <v>10.543766578249338</v>
      </c>
      <c r="E26" s="42" t="s">
        <v>126</v>
      </c>
      <c r="F26" s="97" t="s">
        <v>205</v>
      </c>
      <c r="G26" s="105" t="s">
        <v>205</v>
      </c>
    </row>
    <row r="27" spans="1:7" ht="12.75">
      <c r="A27" s="36" t="s">
        <v>127</v>
      </c>
      <c r="B27" s="97">
        <v>1154</v>
      </c>
      <c r="C27" s="105">
        <f t="shared" si="2"/>
        <v>38.262599469496024</v>
      </c>
      <c r="E27" s="42" t="s">
        <v>128</v>
      </c>
      <c r="F27" s="97" t="s">
        <v>205</v>
      </c>
      <c r="G27" s="105" t="s">
        <v>205</v>
      </c>
    </row>
    <row r="28" spans="1:7" ht="12.75">
      <c r="A28" s="36" t="s">
        <v>129</v>
      </c>
      <c r="B28" s="97">
        <v>614</v>
      </c>
      <c r="C28" s="105">
        <f t="shared" si="2"/>
        <v>20.358090185676392</v>
      </c>
      <c r="E28" s="32" t="s">
        <v>130</v>
      </c>
      <c r="F28" s="97">
        <v>1211</v>
      </c>
      <c r="G28" s="105">
        <f aca="true" t="shared" si="3" ref="G28:G35">(F28/$F$14)*100</f>
        <v>67.31517509727627</v>
      </c>
    </row>
    <row r="29" spans="1:7" ht="12.75">
      <c r="A29" s="36"/>
      <c r="B29" s="97" t="s">
        <v>205</v>
      </c>
      <c r="C29" s="105" t="s">
        <v>205</v>
      </c>
      <c r="E29" s="32" t="s">
        <v>131</v>
      </c>
      <c r="F29" s="97">
        <v>7</v>
      </c>
      <c r="G29" s="105">
        <f t="shared" si="3"/>
        <v>0.38910505836575876</v>
      </c>
    </row>
    <row r="30" spans="1:7" ht="12.75">
      <c r="A30" s="29" t="s">
        <v>132</v>
      </c>
      <c r="B30" s="97" t="s">
        <v>205</v>
      </c>
      <c r="C30" s="105" t="s">
        <v>205</v>
      </c>
      <c r="E30" s="32" t="s">
        <v>133</v>
      </c>
      <c r="F30" s="97">
        <v>19</v>
      </c>
      <c r="G30" s="105">
        <f t="shared" si="3"/>
        <v>1.056142301278488</v>
      </c>
    </row>
    <row r="31" spans="1:7" ht="12.75">
      <c r="A31" s="36" t="s">
        <v>134</v>
      </c>
      <c r="B31" s="97">
        <v>33</v>
      </c>
      <c r="C31" s="105">
        <f aca="true" t="shared" si="4" ref="C31:C39">(B31/$B$8)*100</f>
        <v>1.0941644562334218</v>
      </c>
      <c r="E31" s="32" t="s">
        <v>135</v>
      </c>
      <c r="F31" s="97">
        <v>70</v>
      </c>
      <c r="G31" s="105">
        <f t="shared" si="3"/>
        <v>3.8910505836575875</v>
      </c>
    </row>
    <row r="32" spans="1:7" ht="12.75">
      <c r="A32" s="36" t="s">
        <v>136</v>
      </c>
      <c r="B32" s="97">
        <v>71</v>
      </c>
      <c r="C32" s="105">
        <f t="shared" si="4"/>
        <v>2.354111405835544</v>
      </c>
      <c r="E32" s="32" t="s">
        <v>137</v>
      </c>
      <c r="F32" s="97">
        <v>472</v>
      </c>
      <c r="G32" s="105">
        <f t="shared" si="3"/>
        <v>26.23679822123402</v>
      </c>
    </row>
    <row r="33" spans="1:7" ht="12.75">
      <c r="A33" s="36" t="s">
        <v>138</v>
      </c>
      <c r="B33" s="97">
        <v>374</v>
      </c>
      <c r="C33" s="105">
        <f t="shared" si="4"/>
        <v>12.400530503978779</v>
      </c>
      <c r="E33" s="32" t="s">
        <v>139</v>
      </c>
      <c r="F33" s="97">
        <v>480</v>
      </c>
      <c r="G33" s="105">
        <f t="shared" si="3"/>
        <v>26.681489716509173</v>
      </c>
    </row>
    <row r="34" spans="1:7" ht="12.75">
      <c r="A34" s="36" t="s">
        <v>140</v>
      </c>
      <c r="B34" s="97">
        <v>402</v>
      </c>
      <c r="C34" s="105">
        <f t="shared" si="4"/>
        <v>13.328912466843502</v>
      </c>
      <c r="E34" s="32" t="s">
        <v>141</v>
      </c>
      <c r="F34" s="97">
        <v>107</v>
      </c>
      <c r="G34" s="105">
        <f t="shared" si="3"/>
        <v>5.947748749305169</v>
      </c>
    </row>
    <row r="35" spans="1:7" ht="12.75">
      <c r="A35" s="36" t="s">
        <v>142</v>
      </c>
      <c r="B35" s="97">
        <v>582</v>
      </c>
      <c r="C35" s="105">
        <f t="shared" si="4"/>
        <v>19.29708222811671</v>
      </c>
      <c r="E35" s="32" t="s">
        <v>143</v>
      </c>
      <c r="F35" s="97">
        <v>56</v>
      </c>
      <c r="G35" s="105">
        <f t="shared" si="3"/>
        <v>3.11284046692607</v>
      </c>
    </row>
    <row r="36" spans="1:7" ht="12.75">
      <c r="A36" s="36" t="s">
        <v>144</v>
      </c>
      <c r="B36" s="97">
        <v>753</v>
      </c>
      <c r="C36" s="105">
        <f t="shared" si="4"/>
        <v>24.96684350132626</v>
      </c>
      <c r="E36" s="32" t="s">
        <v>145</v>
      </c>
      <c r="F36" s="97">
        <v>1027</v>
      </c>
      <c r="G36" s="112" t="s">
        <v>216</v>
      </c>
    </row>
    <row r="37" spans="1:7" ht="12.75">
      <c r="A37" s="36" t="s">
        <v>146</v>
      </c>
      <c r="B37" s="97">
        <v>429</v>
      </c>
      <c r="C37" s="105">
        <f t="shared" si="4"/>
        <v>14.224137931034484</v>
      </c>
      <c r="E37" s="32" t="s">
        <v>147</v>
      </c>
      <c r="F37" s="97">
        <v>588</v>
      </c>
      <c r="G37" s="105">
        <f>(F37/$F$14)*100</f>
        <v>32.68482490272373</v>
      </c>
    </row>
    <row r="38" spans="1:7" ht="12.75">
      <c r="A38" s="36" t="s">
        <v>148</v>
      </c>
      <c r="B38" s="97">
        <v>266</v>
      </c>
      <c r="C38" s="105">
        <f t="shared" si="4"/>
        <v>8.819628647214854</v>
      </c>
      <c r="E38" s="32" t="s">
        <v>145</v>
      </c>
      <c r="F38" s="97">
        <v>405</v>
      </c>
      <c r="G38" s="112" t="s">
        <v>216</v>
      </c>
    </row>
    <row r="39" spans="1:7" ht="12.75">
      <c r="A39" s="36" t="s">
        <v>149</v>
      </c>
      <c r="B39" s="97">
        <v>106</v>
      </c>
      <c r="C39" s="105">
        <f t="shared" si="4"/>
        <v>3.5145888594164454</v>
      </c>
      <c r="E39" s="32"/>
      <c r="F39" s="97" t="s">
        <v>205</v>
      </c>
      <c r="G39" s="105" t="s">
        <v>205</v>
      </c>
    </row>
    <row r="40" spans="1:7" ht="12.75">
      <c r="A40" s="36" t="s">
        <v>150</v>
      </c>
      <c r="B40" s="116">
        <v>5.6</v>
      </c>
      <c r="C40" s="112" t="s">
        <v>216</v>
      </c>
      <c r="E40" s="42" t="s">
        <v>151</v>
      </c>
      <c r="F40" s="97" t="s">
        <v>205</v>
      </c>
      <c r="G40" s="105" t="s">
        <v>205</v>
      </c>
    </row>
    <row r="41" spans="1:7" ht="12.75">
      <c r="A41" s="36"/>
      <c r="B41" s="97" t="s">
        <v>205</v>
      </c>
      <c r="C41" s="105" t="s">
        <v>205</v>
      </c>
      <c r="E41" s="42" t="s">
        <v>159</v>
      </c>
      <c r="F41" s="97" t="s">
        <v>205</v>
      </c>
      <c r="G41" s="105" t="s">
        <v>205</v>
      </c>
    </row>
    <row r="42" spans="1:7" ht="12.75">
      <c r="A42" s="29" t="s">
        <v>160</v>
      </c>
      <c r="B42" s="80">
        <v>2833</v>
      </c>
      <c r="C42" s="81">
        <f>(B42/$B$42)*100</f>
        <v>100</v>
      </c>
      <c r="E42" s="42" t="s">
        <v>161</v>
      </c>
      <c r="F42" s="97" t="s">
        <v>205</v>
      </c>
      <c r="G42" s="105" t="s">
        <v>205</v>
      </c>
    </row>
    <row r="43" spans="1:7" ht="12.75">
      <c r="A43" s="29" t="s">
        <v>162</v>
      </c>
      <c r="B43" s="97" t="s">
        <v>205</v>
      </c>
      <c r="C43" s="105" t="s">
        <v>205</v>
      </c>
      <c r="E43" s="32" t="s">
        <v>163</v>
      </c>
      <c r="F43" s="97">
        <v>505</v>
      </c>
      <c r="G43" s="105">
        <f aca="true" t="shared" si="5" ref="G43:G48">(F43/$F$14)*100</f>
        <v>28.071150639244024</v>
      </c>
    </row>
    <row r="44" spans="1:7" ht="12.75">
      <c r="A44" s="36" t="s">
        <v>164</v>
      </c>
      <c r="B44" s="98">
        <v>441</v>
      </c>
      <c r="C44" s="105">
        <f aca="true" t="shared" si="6" ref="C44:C49">(B44/$B$42)*100</f>
        <v>15.566537239675258</v>
      </c>
      <c r="E44" s="32" t="s">
        <v>165</v>
      </c>
      <c r="F44" s="97">
        <v>379</v>
      </c>
      <c r="G44" s="105">
        <f t="shared" si="5"/>
        <v>21.067259588660367</v>
      </c>
    </row>
    <row r="45" spans="1:7" ht="12.75">
      <c r="A45" s="36" t="s">
        <v>166</v>
      </c>
      <c r="B45" s="98">
        <v>651</v>
      </c>
      <c r="C45" s="105">
        <f t="shared" si="6"/>
        <v>22.979174020472996</v>
      </c>
      <c r="E45" s="32" t="s">
        <v>167</v>
      </c>
      <c r="F45" s="97">
        <v>222</v>
      </c>
      <c r="G45" s="105">
        <f t="shared" si="5"/>
        <v>12.340188993885493</v>
      </c>
    </row>
    <row r="46" spans="1:7" ht="12.75">
      <c r="A46" s="36" t="s">
        <v>168</v>
      </c>
      <c r="B46" s="98">
        <v>383</v>
      </c>
      <c r="C46" s="105">
        <f t="shared" si="6"/>
        <v>13.51923755735969</v>
      </c>
      <c r="E46" s="32" t="s">
        <v>169</v>
      </c>
      <c r="F46" s="97">
        <v>251</v>
      </c>
      <c r="G46" s="105">
        <f t="shared" si="5"/>
        <v>13.952195664257921</v>
      </c>
    </row>
    <row r="47" spans="1:7" ht="12.75">
      <c r="A47" s="36" t="s">
        <v>170</v>
      </c>
      <c r="B47" s="97">
        <v>564</v>
      </c>
      <c r="C47" s="105">
        <f t="shared" si="6"/>
        <v>19.908224496999647</v>
      </c>
      <c r="E47" s="32" t="s">
        <v>171</v>
      </c>
      <c r="F47" s="97">
        <v>122</v>
      </c>
      <c r="G47" s="105">
        <f t="shared" si="5"/>
        <v>6.781545302946081</v>
      </c>
    </row>
    <row r="48" spans="1:7" ht="12.75">
      <c r="A48" s="36" t="s">
        <v>172</v>
      </c>
      <c r="B48" s="97">
        <v>290</v>
      </c>
      <c r="C48" s="105">
        <f t="shared" si="6"/>
        <v>10.236498411577832</v>
      </c>
      <c r="E48" s="32" t="s">
        <v>173</v>
      </c>
      <c r="F48" s="97">
        <v>314</v>
      </c>
      <c r="G48" s="105">
        <f t="shared" si="5"/>
        <v>17.45414118954975</v>
      </c>
    </row>
    <row r="49" spans="1:7" ht="12.75">
      <c r="A49" s="36" t="s">
        <v>174</v>
      </c>
      <c r="B49" s="97">
        <v>504</v>
      </c>
      <c r="C49" s="105">
        <f t="shared" si="6"/>
        <v>17.790328273914575</v>
      </c>
      <c r="E49" s="32" t="s">
        <v>175</v>
      </c>
      <c r="F49" s="97">
        <v>6</v>
      </c>
      <c r="G49" s="105">
        <f>(F49/$F$14)*100</f>
        <v>0.33351862145636463</v>
      </c>
    </row>
    <row r="50" spans="1:7" ht="12.75">
      <c r="A50" s="36"/>
      <c r="B50" s="97" t="s">
        <v>205</v>
      </c>
      <c r="C50" s="105" t="s">
        <v>205</v>
      </c>
      <c r="E50" s="42"/>
      <c r="F50" s="97" t="s">
        <v>205</v>
      </c>
      <c r="G50" s="105" t="s">
        <v>205</v>
      </c>
    </row>
    <row r="51" spans="1:7" ht="12.75">
      <c r="A51" s="29" t="s">
        <v>176</v>
      </c>
      <c r="B51" s="97" t="s">
        <v>205</v>
      </c>
      <c r="C51" s="105" t="s">
        <v>205</v>
      </c>
      <c r="E51" s="42" t="s">
        <v>177</v>
      </c>
      <c r="F51" s="80">
        <v>887</v>
      </c>
      <c r="G51" s="81">
        <f>(F51/F$51)*100</f>
        <v>100</v>
      </c>
    </row>
    <row r="52" spans="1:7" ht="12.75">
      <c r="A52" s="4" t="s">
        <v>178</v>
      </c>
      <c r="B52" s="97">
        <v>249</v>
      </c>
      <c r="C52" s="105">
        <f>(B52/$B$42)*100</f>
        <v>8.789269325803035</v>
      </c>
      <c r="E52" s="42" t="s">
        <v>179</v>
      </c>
      <c r="F52" s="97" t="s">
        <v>205</v>
      </c>
      <c r="G52" s="105" t="s">
        <v>205</v>
      </c>
    </row>
    <row r="53" spans="1:7" ht="12.75">
      <c r="A53" s="4" t="s">
        <v>180</v>
      </c>
      <c r="B53" s="97">
        <v>1135</v>
      </c>
      <c r="C53" s="105">
        <f>(B53/$B$42)*100</f>
        <v>40.06353688669255</v>
      </c>
      <c r="E53" s="32" t="s">
        <v>181</v>
      </c>
      <c r="F53" s="97">
        <v>129</v>
      </c>
      <c r="G53" s="105">
        <f>(F53/F$51)*100</f>
        <v>14.543404735062007</v>
      </c>
    </row>
    <row r="54" spans="1:7" ht="12.75">
      <c r="A54" s="4" t="s">
        <v>182</v>
      </c>
      <c r="B54" s="97">
        <v>1060</v>
      </c>
      <c r="C54" s="105">
        <f>(B54/$B$42)*100</f>
        <v>37.41616660783622</v>
      </c>
      <c r="E54" s="32" t="s">
        <v>183</v>
      </c>
      <c r="F54" s="97">
        <v>52</v>
      </c>
      <c r="G54" s="105">
        <f aca="true" t="shared" si="7" ref="G54:G60">(F54/F$51)*100</f>
        <v>5.862457722660654</v>
      </c>
    </row>
    <row r="55" spans="1:7" ht="12.75">
      <c r="A55" s="4" t="s">
        <v>184</v>
      </c>
      <c r="B55" s="97">
        <v>389</v>
      </c>
      <c r="C55" s="105">
        <f>(B55/$B$42)*100</f>
        <v>13.731027179668196</v>
      </c>
      <c r="E55" s="32" t="s">
        <v>185</v>
      </c>
      <c r="F55" s="97">
        <v>74</v>
      </c>
      <c r="G55" s="105">
        <f t="shared" si="7"/>
        <v>8.342728297632469</v>
      </c>
    </row>
    <row r="56" spans="1:7" ht="12.75">
      <c r="A56" s="36"/>
      <c r="B56" s="97" t="s">
        <v>205</v>
      </c>
      <c r="C56" s="105" t="s">
        <v>205</v>
      </c>
      <c r="E56" s="32" t="s">
        <v>186</v>
      </c>
      <c r="F56" s="97">
        <v>449</v>
      </c>
      <c r="G56" s="105">
        <f t="shared" si="7"/>
        <v>50.62006764374295</v>
      </c>
    </row>
    <row r="57" spans="1:7" ht="12.75">
      <c r="A57" s="29" t="s">
        <v>187</v>
      </c>
      <c r="B57" s="97" t="s">
        <v>205</v>
      </c>
      <c r="C57" s="105" t="s">
        <v>205</v>
      </c>
      <c r="E57" s="32" t="s">
        <v>188</v>
      </c>
      <c r="F57" s="97">
        <v>126</v>
      </c>
      <c r="G57" s="105">
        <f t="shared" si="7"/>
        <v>14.205186020293123</v>
      </c>
    </row>
    <row r="58" spans="1:7" ht="12.75">
      <c r="A58" s="36" t="s">
        <v>189</v>
      </c>
      <c r="B58" s="97">
        <v>1483</v>
      </c>
      <c r="C58" s="105">
        <f aca="true" t="shared" si="8" ref="C58:C66">(B58/$B$42)*100</f>
        <v>52.34733498058595</v>
      </c>
      <c r="E58" s="32" t="s">
        <v>190</v>
      </c>
      <c r="F58" s="97">
        <v>26</v>
      </c>
      <c r="G58" s="105">
        <f t="shared" si="7"/>
        <v>2.931228861330327</v>
      </c>
    </row>
    <row r="59" spans="1:7" ht="12.75">
      <c r="A59" s="36" t="s">
        <v>191</v>
      </c>
      <c r="B59" s="97">
        <v>84</v>
      </c>
      <c r="C59" s="105">
        <f t="shared" si="8"/>
        <v>2.9650547123190965</v>
      </c>
      <c r="E59" s="32" t="s">
        <v>192</v>
      </c>
      <c r="F59" s="98">
        <v>0</v>
      </c>
      <c r="G59" s="105">
        <f t="shared" si="7"/>
        <v>0</v>
      </c>
    </row>
    <row r="60" spans="1:7" ht="12.75">
      <c r="A60" s="36" t="s">
        <v>193</v>
      </c>
      <c r="B60" s="97">
        <v>342</v>
      </c>
      <c r="C60" s="105">
        <f t="shared" si="8"/>
        <v>12.072008471584892</v>
      </c>
      <c r="E60" s="32" t="s">
        <v>194</v>
      </c>
      <c r="F60" s="97">
        <v>31</v>
      </c>
      <c r="G60" s="105">
        <f t="shared" si="7"/>
        <v>3.494926719278467</v>
      </c>
    </row>
    <row r="61" spans="1:7" ht="12.75">
      <c r="A61" s="36" t="s">
        <v>195</v>
      </c>
      <c r="B61" s="97">
        <v>902</v>
      </c>
      <c r="C61" s="105">
        <f t="shared" si="8"/>
        <v>31.839039887045534</v>
      </c>
      <c r="E61" s="32" t="s">
        <v>117</v>
      </c>
      <c r="F61" s="97">
        <v>608</v>
      </c>
      <c r="G61" s="112" t="s">
        <v>216</v>
      </c>
    </row>
    <row r="62" spans="1:7" ht="12.75">
      <c r="A62" s="36" t="s">
        <v>196</v>
      </c>
      <c r="B62" s="97">
        <v>0</v>
      </c>
      <c r="C62" s="105">
        <f t="shared" si="8"/>
        <v>0</v>
      </c>
      <c r="E62" s="32"/>
      <c r="F62" s="97" t="s">
        <v>205</v>
      </c>
      <c r="G62" s="105" t="s">
        <v>205</v>
      </c>
    </row>
    <row r="63" spans="1:7" ht="12.75">
      <c r="A63" s="36" t="s">
        <v>197</v>
      </c>
      <c r="B63" s="97">
        <v>0</v>
      </c>
      <c r="C63" s="105">
        <f t="shared" si="8"/>
        <v>0</v>
      </c>
      <c r="E63" s="42" t="s">
        <v>198</v>
      </c>
      <c r="F63" s="97" t="s">
        <v>205</v>
      </c>
      <c r="G63" s="105" t="s">
        <v>205</v>
      </c>
    </row>
    <row r="64" spans="1:7" ht="12.75">
      <c r="A64" s="36" t="s">
        <v>199</v>
      </c>
      <c r="B64" s="97">
        <v>0</v>
      </c>
      <c r="C64" s="105">
        <f t="shared" si="8"/>
        <v>0</v>
      </c>
      <c r="E64" s="42" t="s">
        <v>200</v>
      </c>
      <c r="F64" s="97" t="s">
        <v>205</v>
      </c>
      <c r="G64" s="105" t="s">
        <v>205</v>
      </c>
    </row>
    <row r="65" spans="1:7" ht="12.75">
      <c r="A65" s="36" t="s">
        <v>201</v>
      </c>
      <c r="B65" s="97">
        <v>7</v>
      </c>
      <c r="C65" s="105">
        <f t="shared" si="8"/>
        <v>0.24708789269325804</v>
      </c>
      <c r="E65" s="32" t="s">
        <v>163</v>
      </c>
      <c r="F65" s="97">
        <v>132</v>
      </c>
      <c r="G65" s="105">
        <f aca="true" t="shared" si="9" ref="G65:G71">(F65/F$51)*100</f>
        <v>14.881623449830892</v>
      </c>
    </row>
    <row r="66" spans="1:7" ht="12.75">
      <c r="A66" s="36" t="s">
        <v>202</v>
      </c>
      <c r="B66" s="97">
        <v>15</v>
      </c>
      <c r="C66" s="105">
        <f t="shared" si="8"/>
        <v>0.5294740557712672</v>
      </c>
      <c r="E66" s="32" t="s">
        <v>165</v>
      </c>
      <c r="F66" s="97">
        <v>103</v>
      </c>
      <c r="G66" s="105">
        <f t="shared" si="9"/>
        <v>11.61217587373168</v>
      </c>
    </row>
    <row r="67" spans="1:7" ht="12.75">
      <c r="A67" s="36"/>
      <c r="B67" s="97" t="s">
        <v>205</v>
      </c>
      <c r="C67" s="105" t="s">
        <v>205</v>
      </c>
      <c r="E67" s="32" t="s">
        <v>167</v>
      </c>
      <c r="F67" s="97">
        <v>72</v>
      </c>
      <c r="G67" s="105">
        <f t="shared" si="9"/>
        <v>8.117249154453212</v>
      </c>
    </row>
    <row r="68" spans="1:7" ht="12.75">
      <c r="A68" s="29" t="s">
        <v>203</v>
      </c>
      <c r="B68" s="97" t="s">
        <v>205</v>
      </c>
      <c r="C68" s="105" t="s">
        <v>205</v>
      </c>
      <c r="E68" s="32" t="s">
        <v>169</v>
      </c>
      <c r="F68" s="97">
        <v>169</v>
      </c>
      <c r="G68" s="105">
        <f t="shared" si="9"/>
        <v>19.052987598647125</v>
      </c>
    </row>
    <row r="69" spans="1:7" ht="12.75">
      <c r="A69" s="36" t="s">
        <v>204</v>
      </c>
      <c r="B69" s="97">
        <v>13</v>
      </c>
      <c r="C69" s="105">
        <f>(B69/$B$42)*100</f>
        <v>0.45887751500176494</v>
      </c>
      <c r="E69" s="32" t="s">
        <v>171</v>
      </c>
      <c r="F69" s="97">
        <v>88</v>
      </c>
      <c r="G69" s="105">
        <f t="shared" si="9"/>
        <v>9.92108229988726</v>
      </c>
    </row>
    <row r="70" spans="1:7" ht="12.75">
      <c r="A70" s="36" t="s">
        <v>206</v>
      </c>
      <c r="B70" s="97">
        <v>13</v>
      </c>
      <c r="C70" s="105">
        <f>(B70/$B$42)*100</f>
        <v>0.45887751500176494</v>
      </c>
      <c r="E70" s="32" t="s">
        <v>173</v>
      </c>
      <c r="F70" s="97">
        <v>265</v>
      </c>
      <c r="G70" s="105">
        <f t="shared" si="9"/>
        <v>29.87598647125141</v>
      </c>
    </row>
    <row r="71" spans="1:7" ht="12.75">
      <c r="A71" s="54" t="s">
        <v>207</v>
      </c>
      <c r="B71" s="103">
        <v>48</v>
      </c>
      <c r="C71" s="115">
        <f>(B71/$B$42)*100</f>
        <v>1.6943169784680552</v>
      </c>
      <c r="D71" s="41"/>
      <c r="E71" s="44" t="s">
        <v>175</v>
      </c>
      <c r="F71" s="103">
        <v>58</v>
      </c>
      <c r="G71" s="115">
        <f t="shared" si="9"/>
        <v>6.538895152198422</v>
      </c>
    </row>
    <row r="73" spans="1:4" ht="12.75">
      <c r="A73" s="15" t="s">
        <v>249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250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2002-07-09T13:26:27Z</dcterms:modified>
  <cp:category/>
  <cp:version/>
  <cp:contentType/>
  <cp:contentStatus/>
</cp:coreProperties>
</file>