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<sst xmlns="http://schemas.openxmlformats.org/spreadsheetml/2006/main" count="696" uniqueCount="437">
  <si>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</si>
  <si>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</si>
  <si>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</si>
  <si>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</si>
  <si>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</si>
  <si>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</si>
  <si>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</si>
  <si>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</si>
  <si>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</si>
  <si>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</si>
  <si>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</si>
  <si>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</si>
  <si>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</si>
  <si>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</si>
  <si>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</si>
  <si>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</si>
  <si>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</si>
  <si>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</si>
  <si>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</si>
  <si>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</si>
  <si>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</si>
  <si>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</si>
  <si>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</si>
  <si>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</si>
  <si>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</si>
  <si>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</si>
  <si>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</si>
  <si>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</si>
  <si>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</si>
  <si>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</si>
  <si>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</si>
  <si>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</si>
  <si>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</si>
  <si>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</si>
  <si>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</si>
  <si>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</si>
  <si>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</si>
  <si>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</si>
  <si>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</si>
  <si>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</si>
  <si>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</si>
  <si>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</si>
  <si>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</si>
  <si>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</si>
  <si>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</si>
  <si>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</si>
  <si>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</si>
  <si>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</si>
  <si>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</si>
  <si>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</si>
  <si>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</si>
  <si>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</si>
  <si>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</si>
  <si>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</si>
  <si>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</si>
  <si>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</si>
  <si>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</si>
  <si>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</si>
  <si>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</si>
  <si>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</si>
  <si>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</si>
  <si>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</si>
  <si>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</si>
  <si>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</si>
  <si>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</si>
  <si>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</si>
  <si>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</si>
  <si>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</si>
  <si>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</si>
  <si>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</si>
  <si>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</si>
  <si>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</si>
  <si>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</si>
  <si>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</si>
  <si>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</si>
  <si>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</si>
  <si>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</si>
  <si>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</si>
  <si>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</si>
  <si>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</si>
  <si>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</si>
  <si>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</si>
  <si>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</si>
  <si>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</si>
  <si>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</si>
  <si>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</si>
  <si>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</si>
  <si>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</si>
  <si>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</si>
  <si>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</si>
  <si>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</si>
  <si>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</si>
  <si>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</si>
  <si>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</si>
  <si>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</si>
  <si>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</si>
  <si>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</si>
  <si>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</si>
  <si>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</si>
  <si>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</si>
  <si>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</si>
  <si>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</si>
  <si>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</si>
  <si>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</si>
  <si>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</si>
  <si>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</si>
  <si>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</si>
  <si>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</si>
  <si>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</si>
  <si>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</si>
  <si>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</si>
  <si>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</si>
  <si>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</si>
  <si>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</si>
  <si>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</si>
  <si>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</si>
  <si>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</si>
  <si>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</si>
  <si>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</si>
  <si>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</si>
  <si>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</si>
  <si>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</si>
  <si>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</si>
  <si>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</si>
  <si>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</si>
  <si>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</si>
  <si>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</si>
  <si>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</si>
  <si>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</si>
  <si>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</si>
  <si>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</si>
  <si>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</si>
  <si>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</si>
  <si>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</si>
  <si>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</si>
  <si>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</si>
  <si>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</si>
  <si>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</si>
  <si>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</si>
  <si>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</si>
  <si>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</si>
  <si>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</si>
  <si>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</si>
  <si>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</si>
  <si>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</si>
  <si>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</si>
  <si>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</si>
  <si>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</si>
  <si>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</si>
  <si>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</si>
  <si>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</si>
  <si>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</si>
  <si>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</si>
  <si>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</si>
  <si>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</si>
  <si>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</si>
  <si>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</si>
  <si>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</si>
  <si>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</si>
  <si>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</si>
  <si>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</si>
  <si>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</si>
  <si>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</si>
  <si>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</si>
  <si>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</si>
  <si>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</si>
  <si>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</si>
  <si>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</si>
  <si>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</si>
  <si>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</si>
  <si>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</si>
  <si>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</si>
  <si>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</si>
  <si>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</si>
  <si>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</si>
  <si>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</si>
  <si>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</si>
  <si>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</si>
  <si>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</si>
  <si>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</si>
  <si>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</si>
  <si>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</si>
  <si>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</si>
  <si>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</si>
  <si>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</si>
  <si>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</si>
  <si>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</si>
  <si>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</si>
  <si>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</si>
  <si>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</si>
  <si>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</si>
  <si>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</si>
  <si>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</si>
  <si>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</si>
  <si>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</si>
  <si>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</si>
  <si>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</si>
  <si>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</si>
  <si>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</si>
  <si>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</si>
  <si>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</si>
  <si>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</si>
  <si>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</si>
  <si>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</si>
  <si>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</si>
  <si>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</si>
  <si>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</si>
  <si>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</si>
  <si>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</si>
  <si>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</si>
  <si>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</si>
  <si>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</si>
  <si>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</si>
  <si>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</si>
  <si>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</si>
  <si>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</si>
  <si>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</si>
  <si>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</si>
  <si>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</si>
  <si>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</si>
  <si>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</si>
  <si>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</si>
  <si>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</si>
  <si>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</si>
  <si>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</si>
  <si>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</si>
  <si>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</si>
  <si>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</si>
  <si>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</si>
  <si>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</si>
  <si>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</si>
  <si>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</si>
  <si>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</si>
  <si>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</si>
  <si>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</si>
  <si>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</si>
  <si>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</si>
  <si>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</si>
  <si>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</si>
  <si>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</si>
  <si>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</si>
  <si>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</si>
  <si>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</si>
  <si>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</si>
  <si>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</si>
  <si>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</si>
  <si>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</si>
  <si>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</si>
  <si>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</si>
  <si>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</si>
  <si>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</si>
  <si>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</si>
  <si>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</si>
  <si>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</si>
  <si>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</si>
  <si>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</si>
  <si>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</si>
  <si>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</si>
  <si>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</si>
  <si>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</si>
  <si>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</si>
  <si>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</si>
  <si>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</si>
  <si>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</si>
  <si>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</si>
  <si>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</si>
  <si>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</si>
  <si>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</si>
  <si>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</si>
  <si>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</si>
  <si>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</si>
  <si>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</si>
  <si>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</si>
  <si>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</si>
  <si>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</si>
  <si>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</si>
  <si>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</si>
  <si>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</si>
  <si>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</si>
  <si>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</si>
  <si>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</si>
  <si>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</si>
  <si>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</si>
  <si>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</si>
  <si>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</si>
  <si>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</si>
  <si>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</si>
  <si>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</si>
  <si>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</si>
  <si>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</si>
  <si>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</si>
  <si>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</si>
  <si>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</si>
  <si>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</si>
  <si>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</si>
  <si>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</si>
  <si>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</si>
  <si>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</si>
  <si>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</si>
  <si>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</si>
  <si>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</si>
  <si>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</si>
  <si>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</si>
  <si>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</si>
  <si>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</si>
  <si>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</si>
  <si>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</si>
  <si>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</si>
  <si>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</si>
  <si>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</si>
  <si>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</si>
  <si>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</si>
  <si>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</si>
  <si>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</si>
  <si>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</si>
  <si>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</si>
  <si>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</si>
  <si>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</si>
  <si>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</si>
  <si>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</si>
  <si>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</si>
  <si>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</si>
  <si>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</si>
  <si>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</si>
  <si>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</si>
  <si>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</si>
  <si>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</si>
  <si>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</si>
  <si>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</si>
  <si>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</si>
  <si>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</si>
  <si>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</si>
  <si>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</si>
  <si>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</si>
  <si>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</si>
  <si>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</si>
  <si>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</si>
  <si>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</si>
  <si>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</si>
  <si>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</si>
  <si>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</si>
  <si>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</si>
  <si>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</si>
  <si>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</si>
  <si>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</si>
  <si>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</si>
  <si>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</si>
  <si>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</si>
  <si>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</si>
  <si>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</si>
  <si>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</si>
  <si>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</si>
  <si>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</si>
  <si>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</si>
  <si>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</si>
  <si>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</si>
  <si>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</si>
  <si>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</si>
  <si>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</si>
  <si>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</si>
  <si>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</si>
  <si>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</si>
  <si>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</si>
  <si>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</si>
  <si>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</si>
  <si>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</si>
  <si>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</si>
  <si>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</si>
  <si>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</si>
  <si>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</si>
  <si>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</si>
  <si>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</si>
  <si>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</si>
  <si>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</si>
  <si>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</si>
  <si>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</si>
  <si>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</si>
  <si>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</si>
  <si>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</si>
  <si>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</si>
  <si>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</si>
  <si>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</si>
  <si>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</si>
  <si>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</si>
  <si>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</si>
  <si>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</si>
  <si>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</si>
  <si>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</si>
  <si>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</si>
  <si>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</si>
  <si>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</si>
  <si>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</si>
  <si>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</si>
  <si>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</si>
  <si>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</si>
  <si>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</si>
  <si>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Carneys Point township, Salem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</si>
  <si>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Carneys Point township</t>
    </r>
    <r>
      <rPr>
        <b/>
        <sz val="12"/>
        <rFont val="Arial"/>
        <family val="2"/>
      </rPr>
      <t>, Salem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</si>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</sst>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3" t="s">
        <v>397</v>
      </c>
    </row>
    <row r="2" ht="12.75">
      <c r="A2" s="124"/>
    </row>
    <row r="3" ht="13.5" thickBot="1">
      <c r="A3" s="122" t="s">
        <v>398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399</v>
      </c>
      <c r="B7" s="142">
        <v>7684</v>
      </c>
      <c r="C7" s="143">
        <f>(B7/$B$7)*100</f>
        <v>100</v>
      </c>
      <c r="D7" s="144"/>
      <c r="E7" s="145" t="s">
        <v>400</v>
      </c>
      <c r="F7" s="146"/>
      <c r="G7" s="147"/>
    </row>
    <row r="8" spans="1:7" ht="12.75">
      <c r="A8" s="141" t="s">
        <v>401</v>
      </c>
      <c r="B8" s="148"/>
      <c r="C8" s="143"/>
      <c r="D8" s="144"/>
      <c r="E8" s="144" t="s">
        <v>399</v>
      </c>
      <c r="F8" s="142">
        <v>7684</v>
      </c>
      <c r="G8" s="149">
        <f aca="true" t="shared" si="0" ref="G8:G15">F8*100/F$8</f>
        <v>100</v>
      </c>
    </row>
    <row r="9" spans="1:7" ht="12.75">
      <c r="A9" s="150" t="s">
        <v>402</v>
      </c>
      <c r="B9" s="151">
        <v>3667</v>
      </c>
      <c r="C9" s="152">
        <f>(B9/$B$7)*100</f>
        <v>47.722540343571055</v>
      </c>
      <c r="D9" s="153"/>
      <c r="E9" s="153" t="s">
        <v>403</v>
      </c>
      <c r="F9" s="151">
        <v>306</v>
      </c>
      <c r="G9" s="154">
        <f t="shared" si="0"/>
        <v>3.982300884955752</v>
      </c>
    </row>
    <row r="10" spans="1:7" ht="12.75">
      <c r="A10" s="150" t="s">
        <v>404</v>
      </c>
      <c r="B10" s="151">
        <v>4017</v>
      </c>
      <c r="C10" s="152">
        <f>(B10/$B$7)*100</f>
        <v>52.277459656428945</v>
      </c>
      <c r="D10" s="153"/>
      <c r="E10" s="153" t="s">
        <v>405</v>
      </c>
      <c r="F10" s="151">
        <v>42</v>
      </c>
      <c r="G10" s="154">
        <f t="shared" si="0"/>
        <v>0.5465903175429464</v>
      </c>
    </row>
    <row r="11" spans="1:7" ht="12.75">
      <c r="A11" s="150"/>
      <c r="B11" s="151" t="s">
        <v>250</v>
      </c>
      <c r="C11" s="152"/>
      <c r="D11" s="153"/>
      <c r="E11" s="153" t="s">
        <v>406</v>
      </c>
      <c r="F11" s="151">
        <v>182</v>
      </c>
      <c r="G11" s="154">
        <f t="shared" si="0"/>
        <v>2.368558042686101</v>
      </c>
    </row>
    <row r="12" spans="1:7" ht="12.75">
      <c r="A12" s="150" t="s">
        <v>407</v>
      </c>
      <c r="B12" s="151">
        <v>467</v>
      </c>
      <c r="C12" s="152">
        <f aca="true" t="shared" si="1" ref="C12:C24">B12*100/B$7</f>
        <v>6.07756376887038</v>
      </c>
      <c r="D12" s="153"/>
      <c r="E12" s="153" t="s">
        <v>408</v>
      </c>
      <c r="F12" s="151">
        <v>6</v>
      </c>
      <c r="G12" s="154">
        <f t="shared" si="0"/>
        <v>0.07808433107756377</v>
      </c>
    </row>
    <row r="13" spans="1:7" ht="12.75">
      <c r="A13" s="150" t="s">
        <v>409</v>
      </c>
      <c r="B13" s="151">
        <v>471</v>
      </c>
      <c r="C13" s="152">
        <f t="shared" si="1"/>
        <v>6.129619989588756</v>
      </c>
      <c r="D13" s="153"/>
      <c r="E13" s="153" t="s">
        <v>410</v>
      </c>
      <c r="F13" s="151">
        <v>76</v>
      </c>
      <c r="G13" s="154">
        <f t="shared" si="0"/>
        <v>0.9890681936491411</v>
      </c>
    </row>
    <row r="14" spans="1:7" ht="12.75">
      <c r="A14" s="150" t="s">
        <v>411</v>
      </c>
      <c r="B14" s="151">
        <v>496</v>
      </c>
      <c r="C14" s="152">
        <f t="shared" si="1"/>
        <v>6.454971369078605</v>
      </c>
      <c r="D14" s="153"/>
      <c r="E14" s="153" t="s">
        <v>412</v>
      </c>
      <c r="F14" s="151">
        <v>7378</v>
      </c>
      <c r="G14" s="154">
        <f t="shared" si="0"/>
        <v>96.01769911504425</v>
      </c>
    </row>
    <row r="15" spans="1:7" ht="12.75">
      <c r="A15" s="150" t="s">
        <v>413</v>
      </c>
      <c r="B15" s="151">
        <v>524</v>
      </c>
      <c r="C15" s="152">
        <f t="shared" si="1"/>
        <v>6.819364914107235</v>
      </c>
      <c r="D15" s="153"/>
      <c r="E15" s="153" t="s">
        <v>414</v>
      </c>
      <c r="F15" s="151">
        <v>5932</v>
      </c>
      <c r="G15" s="154">
        <f t="shared" si="0"/>
        <v>77.19937532535138</v>
      </c>
    </row>
    <row r="16" spans="1:7" ht="12.75">
      <c r="A16" s="150" t="s">
        <v>415</v>
      </c>
      <c r="B16" s="151">
        <v>456</v>
      </c>
      <c r="C16" s="152">
        <f t="shared" si="1"/>
        <v>5.9344091618948465</v>
      </c>
      <c r="D16" s="153"/>
      <c r="E16" s="153"/>
      <c r="F16" s="146" t="s">
        <v>250</v>
      </c>
      <c r="G16" s="147"/>
    </row>
    <row r="17" spans="1:7" ht="12.75">
      <c r="A17" s="150" t="s">
        <v>416</v>
      </c>
      <c r="B17" s="151">
        <v>999</v>
      </c>
      <c r="C17" s="152">
        <f t="shared" si="1"/>
        <v>13.001041124414368</v>
      </c>
      <c r="D17" s="153"/>
      <c r="E17" s="144" t="s">
        <v>417</v>
      </c>
      <c r="F17" s="146" t="s">
        <v>250</v>
      </c>
      <c r="G17" s="147"/>
    </row>
    <row r="18" spans="1:7" ht="12.75">
      <c r="A18" s="150" t="s">
        <v>418</v>
      </c>
      <c r="B18" s="151">
        <v>1160</v>
      </c>
      <c r="C18" s="152">
        <f t="shared" si="1"/>
        <v>15.096304008328996</v>
      </c>
      <c r="D18" s="153"/>
      <c r="E18" s="144" t="s">
        <v>419</v>
      </c>
      <c r="F18" s="142">
        <v>7684</v>
      </c>
      <c r="G18" s="149">
        <v>100</v>
      </c>
    </row>
    <row r="19" spans="1:7" ht="12.75">
      <c r="A19" s="150" t="s">
        <v>420</v>
      </c>
      <c r="B19" s="151">
        <v>1140</v>
      </c>
      <c r="C19" s="152">
        <f t="shared" si="1"/>
        <v>14.836022904737115</v>
      </c>
      <c r="D19" s="153"/>
      <c r="E19" s="153" t="s">
        <v>421</v>
      </c>
      <c r="F19" s="151">
        <v>7557</v>
      </c>
      <c r="G19" s="154">
        <f aca="true" t="shared" si="2" ref="G19:G30">F19*100/F$18</f>
        <v>98.34721499219157</v>
      </c>
    </row>
    <row r="20" spans="1:7" ht="12.75">
      <c r="A20" s="150" t="s">
        <v>422</v>
      </c>
      <c r="B20" s="151">
        <v>395</v>
      </c>
      <c r="C20" s="152">
        <f t="shared" si="1"/>
        <v>5.140551795939615</v>
      </c>
      <c r="D20" s="153"/>
      <c r="E20" s="153" t="s">
        <v>423</v>
      </c>
      <c r="F20" s="151">
        <v>3121</v>
      </c>
      <c r="G20" s="154">
        <f t="shared" si="2"/>
        <v>40.61686621551275</v>
      </c>
    </row>
    <row r="21" spans="1:7" ht="12.75">
      <c r="A21" s="150" t="s">
        <v>424</v>
      </c>
      <c r="B21" s="151">
        <v>333</v>
      </c>
      <c r="C21" s="152">
        <f t="shared" si="1"/>
        <v>4.333680374804789</v>
      </c>
      <c r="D21" s="153"/>
      <c r="E21" s="153" t="s">
        <v>425</v>
      </c>
      <c r="F21" s="151">
        <v>1519</v>
      </c>
      <c r="G21" s="154">
        <f t="shared" si="2"/>
        <v>19.768349817803227</v>
      </c>
    </row>
    <row r="22" spans="1:7" ht="12.75">
      <c r="A22" s="150" t="s">
        <v>426</v>
      </c>
      <c r="B22" s="151">
        <v>568</v>
      </c>
      <c r="C22" s="152">
        <f t="shared" si="1"/>
        <v>7.39198334200937</v>
      </c>
      <c r="D22" s="153"/>
      <c r="E22" s="153" t="s">
        <v>427</v>
      </c>
      <c r="F22" s="151">
        <v>2185</v>
      </c>
      <c r="G22" s="154">
        <f t="shared" si="2"/>
        <v>28.435710567412805</v>
      </c>
    </row>
    <row r="23" spans="1:7" ht="12.75">
      <c r="A23" s="150" t="s">
        <v>428</v>
      </c>
      <c r="B23" s="151">
        <v>523</v>
      </c>
      <c r="C23" s="152">
        <f t="shared" si="1"/>
        <v>6.806350858927642</v>
      </c>
      <c r="D23" s="153"/>
      <c r="E23" s="153" t="s">
        <v>429</v>
      </c>
      <c r="F23" s="151">
        <v>1520</v>
      </c>
      <c r="G23" s="154">
        <f t="shared" si="2"/>
        <v>19.781363872982823</v>
      </c>
    </row>
    <row r="24" spans="1:7" ht="12.75">
      <c r="A24" s="150" t="s">
        <v>430</v>
      </c>
      <c r="B24" s="151">
        <v>152</v>
      </c>
      <c r="C24" s="152">
        <f t="shared" si="1"/>
        <v>1.9781363872982822</v>
      </c>
      <c r="D24" s="153"/>
      <c r="E24" s="153" t="s">
        <v>431</v>
      </c>
      <c r="F24" s="151">
        <v>373</v>
      </c>
      <c r="G24" s="154">
        <f t="shared" si="2"/>
        <v>4.854242581988547</v>
      </c>
    </row>
    <row r="25" spans="1:7" ht="12.75">
      <c r="A25" s="150"/>
      <c r="B25" s="146" t="s">
        <v>250</v>
      </c>
      <c r="C25" s="155"/>
      <c r="D25" s="153"/>
      <c r="E25" s="153" t="s">
        <v>432</v>
      </c>
      <c r="F25" s="151">
        <v>188</v>
      </c>
      <c r="G25" s="154">
        <f t="shared" si="2"/>
        <v>2.4466423737636647</v>
      </c>
    </row>
    <row r="26" spans="1:7" ht="12.75">
      <c r="A26" s="150" t="s">
        <v>433</v>
      </c>
      <c r="B26" s="156">
        <v>38.7</v>
      </c>
      <c r="C26" s="157" t="s">
        <v>261</v>
      </c>
      <c r="D26" s="153"/>
      <c r="E26" s="158" t="s">
        <v>434</v>
      </c>
      <c r="F26" s="159">
        <v>359</v>
      </c>
      <c r="G26" s="154">
        <f t="shared" si="2"/>
        <v>4.672045809474232</v>
      </c>
    </row>
    <row r="27" spans="1:7" ht="12.75">
      <c r="A27" s="150"/>
      <c r="B27" s="146" t="s">
        <v>250</v>
      </c>
      <c r="C27" s="155"/>
      <c r="D27" s="153"/>
      <c r="E27" s="160" t="s">
        <v>435</v>
      </c>
      <c r="F27" s="161">
        <v>198</v>
      </c>
      <c r="G27" s="154">
        <f t="shared" si="2"/>
        <v>2.576782925559604</v>
      </c>
    </row>
    <row r="28" spans="1:7" ht="12.75">
      <c r="A28" s="150" t="s">
        <v>262</v>
      </c>
      <c r="B28" s="151">
        <v>5927</v>
      </c>
      <c r="C28" s="152">
        <f aca="true" t="shared" si="3" ref="C28:C35">B28*100/B$7</f>
        <v>77.1343050494534</v>
      </c>
      <c r="D28" s="153"/>
      <c r="E28" s="153" t="s">
        <v>436</v>
      </c>
      <c r="F28" s="151">
        <v>127</v>
      </c>
      <c r="G28" s="154">
        <f t="shared" si="2"/>
        <v>1.6527850078084332</v>
      </c>
    </row>
    <row r="29" spans="1:7" ht="12.75">
      <c r="A29" s="150" t="s">
        <v>0</v>
      </c>
      <c r="B29" s="151">
        <v>2762</v>
      </c>
      <c r="C29" s="152">
        <f t="shared" si="3"/>
        <v>35.944820406038524</v>
      </c>
      <c r="D29" s="153"/>
      <c r="E29" s="153" t="s">
        <v>1</v>
      </c>
      <c r="F29" s="151">
        <v>125</v>
      </c>
      <c r="G29" s="154">
        <f t="shared" si="2"/>
        <v>1.6267568974492452</v>
      </c>
    </row>
    <row r="30" spans="1:7" ht="12.75">
      <c r="A30" s="150" t="s">
        <v>2</v>
      </c>
      <c r="B30" s="151">
        <v>3165</v>
      </c>
      <c r="C30" s="152">
        <f t="shared" si="3"/>
        <v>41.189484643414886</v>
      </c>
      <c r="D30" s="153"/>
      <c r="E30" s="153" t="s">
        <v>3</v>
      </c>
      <c r="F30" s="151">
        <v>2</v>
      </c>
      <c r="G30" s="154">
        <f t="shared" si="2"/>
        <v>0.026028110359187923</v>
      </c>
    </row>
    <row r="31" spans="1:7" ht="12.75">
      <c r="A31" s="150" t="s">
        <v>4</v>
      </c>
      <c r="B31" s="151">
        <v>5621</v>
      </c>
      <c r="C31" s="152">
        <f t="shared" si="3"/>
        <v>73.15200416449765</v>
      </c>
      <c r="D31" s="153"/>
      <c r="E31" s="153"/>
      <c r="F31" s="146" t="s">
        <v>250</v>
      </c>
      <c r="G31" s="147"/>
    </row>
    <row r="32" spans="1:7" ht="12.75">
      <c r="A32" s="150" t="s">
        <v>5</v>
      </c>
      <c r="B32" s="151">
        <v>1411</v>
      </c>
      <c r="C32" s="152">
        <f t="shared" si="3"/>
        <v>18.36283185840708</v>
      </c>
      <c r="D32" s="153"/>
      <c r="E32" s="144" t="s">
        <v>6</v>
      </c>
      <c r="F32" s="148" t="s">
        <v>250</v>
      </c>
      <c r="G32" s="162"/>
    </row>
    <row r="33" spans="1:7" ht="12.75">
      <c r="A33" s="150" t="s">
        <v>7</v>
      </c>
      <c r="B33" s="151">
        <v>1243</v>
      </c>
      <c r="C33" s="152">
        <f t="shared" si="3"/>
        <v>16.176470588235293</v>
      </c>
      <c r="D33" s="153"/>
      <c r="E33" s="144" t="s">
        <v>8</v>
      </c>
      <c r="F33" s="142">
        <v>3121</v>
      </c>
      <c r="G33" s="149">
        <v>100</v>
      </c>
    </row>
    <row r="34" spans="1:7" ht="12.75">
      <c r="A34" s="150" t="s">
        <v>0</v>
      </c>
      <c r="B34" s="151">
        <v>476</v>
      </c>
      <c r="C34" s="152">
        <f t="shared" si="3"/>
        <v>6.1946902654867255</v>
      </c>
      <c r="D34" s="153"/>
      <c r="E34" s="153" t="s">
        <v>9</v>
      </c>
      <c r="F34" s="151">
        <v>2052</v>
      </c>
      <c r="G34" s="154">
        <f aca="true" t="shared" si="4" ref="G34:G42">F34*100/F$33</f>
        <v>65.74815764178148</v>
      </c>
    </row>
    <row r="35" spans="1:7" ht="12.75">
      <c r="A35" s="150" t="s">
        <v>2</v>
      </c>
      <c r="B35" s="151">
        <v>767</v>
      </c>
      <c r="C35" s="152">
        <f t="shared" si="3"/>
        <v>9.981780322748568</v>
      </c>
      <c r="D35" s="153"/>
      <c r="E35" s="153" t="s">
        <v>10</v>
      </c>
      <c r="F35" s="151">
        <v>882</v>
      </c>
      <c r="G35" s="154">
        <f t="shared" si="4"/>
        <v>28.260173021467477</v>
      </c>
    </row>
    <row r="36" spans="1:7" ht="12.75">
      <c r="A36" s="150"/>
      <c r="B36" s="146" t="s">
        <v>250</v>
      </c>
      <c r="C36" s="155"/>
      <c r="D36" s="153"/>
      <c r="E36" s="153" t="s">
        <v>11</v>
      </c>
      <c r="F36" s="151">
        <v>1519</v>
      </c>
      <c r="G36" s="154">
        <f t="shared" si="4"/>
        <v>48.67029798141621</v>
      </c>
    </row>
    <row r="37" spans="1:7" ht="12.75">
      <c r="A37" s="163" t="s">
        <v>12</v>
      </c>
      <c r="B37" s="146" t="s">
        <v>250</v>
      </c>
      <c r="C37" s="155"/>
      <c r="D37" s="153"/>
      <c r="E37" s="153" t="s">
        <v>10</v>
      </c>
      <c r="F37" s="151">
        <v>600</v>
      </c>
      <c r="G37" s="154">
        <f t="shared" si="4"/>
        <v>19.224607497596924</v>
      </c>
    </row>
    <row r="38" spans="1:7" ht="12.75">
      <c r="A38" s="164" t="s">
        <v>13</v>
      </c>
      <c r="B38" s="151">
        <v>7539</v>
      </c>
      <c r="C38" s="152">
        <f aca="true" t="shared" si="5" ref="C38:C56">B38*100/B$7</f>
        <v>98.11296199895888</v>
      </c>
      <c r="D38" s="153"/>
      <c r="E38" s="153" t="s">
        <v>14</v>
      </c>
      <c r="F38" s="151">
        <v>404</v>
      </c>
      <c r="G38" s="154">
        <f t="shared" si="4"/>
        <v>12.94456904838193</v>
      </c>
    </row>
    <row r="39" spans="1:7" ht="12.75">
      <c r="A39" s="150" t="s">
        <v>15</v>
      </c>
      <c r="B39" s="151">
        <v>6034</v>
      </c>
      <c r="C39" s="152">
        <f t="shared" si="5"/>
        <v>78.52680895366997</v>
      </c>
      <c r="D39" s="153"/>
      <c r="E39" s="153" t="s">
        <v>10</v>
      </c>
      <c r="F39" s="151">
        <v>212</v>
      </c>
      <c r="G39" s="154">
        <f t="shared" si="4"/>
        <v>6.7926946491509135</v>
      </c>
    </row>
    <row r="40" spans="1:7" ht="12.75">
      <c r="A40" s="150" t="s">
        <v>16</v>
      </c>
      <c r="B40" s="151">
        <v>1250</v>
      </c>
      <c r="C40" s="152">
        <f t="shared" si="5"/>
        <v>16.267568974492452</v>
      </c>
      <c r="D40" s="153"/>
      <c r="E40" s="153" t="s">
        <v>17</v>
      </c>
      <c r="F40" s="151">
        <v>1069</v>
      </c>
      <c r="G40" s="154">
        <f t="shared" si="4"/>
        <v>34.25184235821852</v>
      </c>
    </row>
    <row r="41" spans="1:7" ht="12.75">
      <c r="A41" s="150" t="s">
        <v>18</v>
      </c>
      <c r="B41" s="151">
        <v>21</v>
      </c>
      <c r="C41" s="152">
        <f t="shared" si="5"/>
        <v>0.2732951587714732</v>
      </c>
      <c r="D41" s="153"/>
      <c r="E41" s="153" t="s">
        <v>19</v>
      </c>
      <c r="F41" s="151">
        <v>916</v>
      </c>
      <c r="G41" s="154">
        <f t="shared" si="4"/>
        <v>29.349567446331303</v>
      </c>
    </row>
    <row r="42" spans="1:7" ht="12.75">
      <c r="A42" s="150" t="s">
        <v>20</v>
      </c>
      <c r="B42" s="151">
        <v>70</v>
      </c>
      <c r="C42" s="152">
        <f t="shared" si="5"/>
        <v>0.9109838625715773</v>
      </c>
      <c r="D42" s="153"/>
      <c r="E42" s="153" t="s">
        <v>21</v>
      </c>
      <c r="F42" s="151">
        <v>379</v>
      </c>
      <c r="G42" s="154">
        <f t="shared" si="4"/>
        <v>12.143543735982057</v>
      </c>
    </row>
    <row r="43" spans="1:7" ht="12.75">
      <c r="A43" s="150" t="s">
        <v>22</v>
      </c>
      <c r="B43" s="151">
        <v>21</v>
      </c>
      <c r="C43" s="152">
        <f t="shared" si="5"/>
        <v>0.2732951587714732</v>
      </c>
      <c r="D43" s="153"/>
      <c r="E43" s="153"/>
      <c r="F43" s="146" t="s">
        <v>250</v>
      </c>
      <c r="G43" s="147"/>
    </row>
    <row r="44" spans="1:7" ht="12.75">
      <c r="A44" s="150" t="s">
        <v>23</v>
      </c>
      <c r="B44" s="151">
        <v>4</v>
      </c>
      <c r="C44" s="152">
        <f t="shared" si="5"/>
        <v>0.052056220718375845</v>
      </c>
      <c r="D44" s="153"/>
      <c r="E44" s="153" t="s">
        <v>24</v>
      </c>
      <c r="F44" s="161">
        <v>1003</v>
      </c>
      <c r="G44" s="165">
        <f>F44*100/F33</f>
        <v>32.137135533482855</v>
      </c>
    </row>
    <row r="45" spans="1:7" ht="12.75">
      <c r="A45" s="150" t="s">
        <v>25</v>
      </c>
      <c r="B45" s="151">
        <v>20</v>
      </c>
      <c r="C45" s="152">
        <f t="shared" si="5"/>
        <v>0.2602811035918792</v>
      </c>
      <c r="D45" s="153"/>
      <c r="E45" s="153" t="s">
        <v>26</v>
      </c>
      <c r="F45" s="161">
        <v>847</v>
      </c>
      <c r="G45" s="165">
        <f>F45*100/F33</f>
        <v>27.13873758410766</v>
      </c>
    </row>
    <row r="46" spans="1:7" ht="12.75">
      <c r="A46" s="150" t="s">
        <v>27</v>
      </c>
      <c r="B46" s="151">
        <v>4</v>
      </c>
      <c r="C46" s="152">
        <f t="shared" si="5"/>
        <v>0.052056220718375845</v>
      </c>
      <c r="D46" s="153"/>
      <c r="E46" s="153"/>
      <c r="F46" s="146" t="s">
        <v>250</v>
      </c>
      <c r="G46" s="147"/>
    </row>
    <row r="47" spans="1:7" ht="12.75">
      <c r="A47" s="150" t="s">
        <v>28</v>
      </c>
      <c r="B47" s="151">
        <v>9</v>
      </c>
      <c r="C47" s="152">
        <f t="shared" si="5"/>
        <v>0.11712649661634565</v>
      </c>
      <c r="D47" s="153"/>
      <c r="E47" s="153" t="s">
        <v>29</v>
      </c>
      <c r="F47" s="166">
        <v>2.42</v>
      </c>
      <c r="G47" s="167" t="s">
        <v>261</v>
      </c>
    </row>
    <row r="48" spans="1:7" ht="12.75">
      <c r="A48" s="150" t="s">
        <v>30</v>
      </c>
      <c r="B48" s="151">
        <v>2</v>
      </c>
      <c r="C48" s="152">
        <f t="shared" si="5"/>
        <v>0.026028110359187923</v>
      </c>
      <c r="D48" s="153"/>
      <c r="E48" s="153" t="s">
        <v>31</v>
      </c>
      <c r="F48" s="146">
        <v>2.99</v>
      </c>
      <c r="G48" s="167" t="s">
        <v>261</v>
      </c>
    </row>
    <row r="49" spans="1:7" ht="14.25">
      <c r="A49" s="150" t="s">
        <v>32</v>
      </c>
      <c r="B49" s="151">
        <v>10</v>
      </c>
      <c r="C49" s="152">
        <f t="shared" si="5"/>
        <v>0.1301405517959396</v>
      </c>
      <c r="D49" s="153"/>
      <c r="E49" s="153"/>
      <c r="F49" s="146" t="s">
        <v>250</v>
      </c>
      <c r="G49" s="147"/>
    </row>
    <row r="50" spans="1:7" ht="12.75">
      <c r="A50" s="150" t="s">
        <v>33</v>
      </c>
      <c r="B50" s="151">
        <v>3</v>
      </c>
      <c r="C50" s="152">
        <f t="shared" si="5"/>
        <v>0.039042165538781884</v>
      </c>
      <c r="D50" s="153"/>
      <c r="E50" s="144" t="s">
        <v>34</v>
      </c>
      <c r="F50" s="148" t="s">
        <v>250</v>
      </c>
      <c r="G50" s="162"/>
    </row>
    <row r="51" spans="1:7" ht="12.75">
      <c r="A51" s="150" t="s">
        <v>35</v>
      </c>
      <c r="B51" s="151">
        <v>1</v>
      </c>
      <c r="C51" s="152">
        <f t="shared" si="5"/>
        <v>0.013014055179593961</v>
      </c>
      <c r="D51" s="153"/>
      <c r="E51" s="144" t="s">
        <v>36</v>
      </c>
      <c r="F51" s="142">
        <v>3330</v>
      </c>
      <c r="G51" s="149">
        <v>100</v>
      </c>
    </row>
    <row r="52" spans="1:7" ht="12.75">
      <c r="A52" s="150" t="s">
        <v>37</v>
      </c>
      <c r="B52" s="151">
        <v>2</v>
      </c>
      <c r="C52" s="152">
        <f t="shared" si="5"/>
        <v>0.026028110359187923</v>
      </c>
      <c r="D52" s="153"/>
      <c r="E52" s="153" t="s">
        <v>38</v>
      </c>
      <c r="F52" s="151">
        <v>3121</v>
      </c>
      <c r="G52" s="154">
        <f>F52*100/F$51</f>
        <v>93.72372372372372</v>
      </c>
    </row>
    <row r="53" spans="1:7" ht="12.75">
      <c r="A53" s="150" t="s">
        <v>39</v>
      </c>
      <c r="B53" s="151">
        <v>0</v>
      </c>
      <c r="C53" s="152">
        <f t="shared" si="5"/>
        <v>0</v>
      </c>
      <c r="D53" s="153"/>
      <c r="E53" s="153" t="s">
        <v>40</v>
      </c>
      <c r="F53" s="151">
        <v>209</v>
      </c>
      <c r="G53" s="154">
        <f>F53*100/F$51</f>
        <v>6.276276276276277</v>
      </c>
    </row>
    <row r="54" spans="1:7" ht="14.25">
      <c r="A54" s="150" t="s">
        <v>41</v>
      </c>
      <c r="B54" s="151">
        <v>0</v>
      </c>
      <c r="C54" s="152">
        <f t="shared" si="5"/>
        <v>0</v>
      </c>
      <c r="D54" s="153"/>
      <c r="E54" s="153" t="s">
        <v>42</v>
      </c>
      <c r="F54" s="151">
        <v>11</v>
      </c>
      <c r="G54" s="154">
        <f>F54*100/F$51</f>
        <v>0.3303303303303303</v>
      </c>
    </row>
    <row r="55" spans="1:7" ht="12.75">
      <c r="A55" s="150" t="s">
        <v>43</v>
      </c>
      <c r="B55" s="151">
        <v>161</v>
      </c>
      <c r="C55" s="152">
        <f t="shared" si="5"/>
        <v>2.0952628839146277</v>
      </c>
      <c r="D55" s="153"/>
      <c r="E55" s="153"/>
      <c r="F55" s="146" t="s">
        <v>250</v>
      </c>
      <c r="G55" s="147"/>
    </row>
    <row r="56" spans="1:7" ht="12.75">
      <c r="A56" s="150" t="s">
        <v>44</v>
      </c>
      <c r="B56" s="161">
        <v>145</v>
      </c>
      <c r="C56" s="152">
        <f t="shared" si="5"/>
        <v>1.8870380010411245</v>
      </c>
      <c r="D56" s="153"/>
      <c r="E56" s="153" t="s">
        <v>45</v>
      </c>
      <c r="F56" s="168">
        <v>2.2</v>
      </c>
      <c r="G56" s="167" t="s">
        <v>261</v>
      </c>
    </row>
    <row r="57" spans="1:7" ht="12.75">
      <c r="A57" s="150"/>
      <c r="B57" s="161" t="s">
        <v>250</v>
      </c>
      <c r="C57" s="169"/>
      <c r="D57" s="153"/>
      <c r="E57" s="153" t="s">
        <v>46</v>
      </c>
      <c r="F57" s="168">
        <v>8</v>
      </c>
      <c r="G57" s="167" t="s">
        <v>261</v>
      </c>
    </row>
    <row r="58" spans="1:7" ht="12.75">
      <c r="A58" s="170" t="s">
        <v>47</v>
      </c>
      <c r="B58" s="161" t="s">
        <v>250</v>
      </c>
      <c r="C58" s="169"/>
      <c r="D58" s="153"/>
      <c r="E58" s="153"/>
      <c r="F58" s="146" t="s">
        <v>250</v>
      </c>
      <c r="G58" s="147"/>
    </row>
    <row r="59" spans="1:7" ht="14.25">
      <c r="A59" s="171" t="s">
        <v>48</v>
      </c>
      <c r="B59" s="161" t="s">
        <v>250</v>
      </c>
      <c r="C59" s="169"/>
      <c r="D59" s="153"/>
      <c r="E59" s="144" t="s">
        <v>49</v>
      </c>
      <c r="F59" s="148" t="s">
        <v>250</v>
      </c>
      <c r="G59" s="162"/>
    </row>
    <row r="60" spans="1:7" ht="12.75">
      <c r="A60" s="150" t="s">
        <v>50</v>
      </c>
      <c r="B60" s="161">
        <v>6142</v>
      </c>
      <c r="C60" s="169">
        <f>B60*100/B7</f>
        <v>79.9323269130661</v>
      </c>
      <c r="D60" s="153"/>
      <c r="E60" s="144" t="s">
        <v>51</v>
      </c>
      <c r="F60" s="142">
        <v>3121</v>
      </c>
      <c r="G60" s="149">
        <v>100</v>
      </c>
    </row>
    <row r="61" spans="1:7" ht="12.75">
      <c r="A61" s="150" t="s">
        <v>52</v>
      </c>
      <c r="B61" s="161">
        <v>1330</v>
      </c>
      <c r="C61" s="169">
        <f>B61*100/B7</f>
        <v>17.308693388859968</v>
      </c>
      <c r="D61" s="153"/>
      <c r="E61" s="153" t="s">
        <v>53</v>
      </c>
      <c r="F61" s="151">
        <v>2199</v>
      </c>
      <c r="G61" s="154">
        <f>F61*100/F$60</f>
        <v>70.45818647869272</v>
      </c>
    </row>
    <row r="62" spans="1:7" ht="12.75">
      <c r="A62" s="150" t="s">
        <v>54</v>
      </c>
      <c r="B62" s="161">
        <v>53</v>
      </c>
      <c r="C62" s="169">
        <f>B62*100/B7</f>
        <v>0.6897449245184799</v>
      </c>
      <c r="D62" s="153"/>
      <c r="E62" s="153" t="s">
        <v>55</v>
      </c>
      <c r="F62" s="151">
        <v>922</v>
      </c>
      <c r="G62" s="154">
        <f>F62*100/F$60</f>
        <v>29.541813521307272</v>
      </c>
    </row>
    <row r="63" spans="1:7" ht="12.75">
      <c r="A63" s="150" t="s">
        <v>56</v>
      </c>
      <c r="B63" s="161">
        <v>84</v>
      </c>
      <c r="C63" s="169">
        <f>B63*100/B7</f>
        <v>1.0931806350858928</v>
      </c>
      <c r="D63" s="153"/>
      <c r="E63" s="153"/>
      <c r="F63" s="146" t="s">
        <v>250</v>
      </c>
      <c r="G63" s="147"/>
    </row>
    <row r="64" spans="1:7" ht="12.75">
      <c r="A64" s="150" t="s">
        <v>57</v>
      </c>
      <c r="B64" s="161">
        <v>7</v>
      </c>
      <c r="C64" s="169">
        <f>B64*100/B7</f>
        <v>0.09109838625715773</v>
      </c>
      <c r="D64" s="153"/>
      <c r="E64" s="153" t="s">
        <v>58</v>
      </c>
      <c r="F64" s="146">
        <v>2.57</v>
      </c>
      <c r="G64" s="167" t="s">
        <v>261</v>
      </c>
    </row>
    <row r="65" spans="1:7" ht="13.5" thickBot="1">
      <c r="A65" s="172" t="s">
        <v>59</v>
      </c>
      <c r="B65" s="173">
        <v>223</v>
      </c>
      <c r="C65" s="174">
        <f>B65*100/B7</f>
        <v>2.9021343050494535</v>
      </c>
      <c r="D65" s="175"/>
      <c r="E65" s="175" t="s">
        <v>60</v>
      </c>
      <c r="F65" s="176">
        <v>2.06</v>
      </c>
      <c r="G65" s="177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7684</v>
      </c>
      <c r="G9" s="33">
        <f>(F9/$F$9)*100</f>
        <v>100</v>
      </c>
    </row>
    <row r="10" spans="1:7" ht="12.75">
      <c r="A10" s="29" t="s">
        <v>269</v>
      </c>
      <c r="B10" s="93">
        <v>1849</v>
      </c>
      <c r="C10" s="33">
        <f aca="true" t="shared" si="0" ref="C10:C15">(B10/$B$10)*100</f>
        <v>100</v>
      </c>
      <c r="E10" s="34" t="s">
        <v>270</v>
      </c>
      <c r="F10" s="97">
        <v>7385</v>
      </c>
      <c r="G10" s="84">
        <f aca="true" t="shared" si="1" ref="G10:G16">(F10/$F$9)*100</f>
        <v>96.1087975013014</v>
      </c>
    </row>
    <row r="11" spans="1:8" ht="12.75">
      <c r="A11" s="36" t="s">
        <v>271</v>
      </c>
      <c r="B11" s="98">
        <v>112</v>
      </c>
      <c r="C11" s="35">
        <f t="shared" si="0"/>
        <v>6.057328285559762</v>
      </c>
      <c r="E11" s="34" t="s">
        <v>272</v>
      </c>
      <c r="F11" s="97">
        <v>7200</v>
      </c>
      <c r="G11" s="84">
        <f t="shared" si="1"/>
        <v>93.70119729307652</v>
      </c>
      <c r="H11" s="15" t="s">
        <v>250</v>
      </c>
    </row>
    <row r="12" spans="1:8" ht="12.75">
      <c r="A12" s="36" t="s">
        <v>273</v>
      </c>
      <c r="B12" s="98">
        <v>70</v>
      </c>
      <c r="C12" s="35">
        <f t="shared" si="0"/>
        <v>3.785830178474851</v>
      </c>
      <c r="E12" s="34" t="s">
        <v>274</v>
      </c>
      <c r="F12" s="97">
        <v>4410</v>
      </c>
      <c r="G12" s="84">
        <f t="shared" si="1"/>
        <v>57.39198334200937</v>
      </c>
      <c r="H12" s="15" t="s">
        <v>250</v>
      </c>
    </row>
    <row r="13" spans="1:7" ht="12.75">
      <c r="A13" s="36" t="s">
        <v>275</v>
      </c>
      <c r="B13" s="98">
        <v>855</v>
      </c>
      <c r="C13" s="35">
        <f t="shared" si="0"/>
        <v>46.24121146565711</v>
      </c>
      <c r="E13" s="34" t="s">
        <v>276</v>
      </c>
      <c r="F13" s="97">
        <v>2790</v>
      </c>
      <c r="G13" s="84">
        <f t="shared" si="1"/>
        <v>36.30921395106716</v>
      </c>
    </row>
    <row r="14" spans="1:7" ht="12.75">
      <c r="A14" s="36" t="s">
        <v>277</v>
      </c>
      <c r="B14" s="98">
        <v>475</v>
      </c>
      <c r="C14" s="35">
        <f t="shared" si="0"/>
        <v>25.689561925365062</v>
      </c>
      <c r="E14" s="34" t="s">
        <v>166</v>
      </c>
      <c r="F14" s="97">
        <v>185</v>
      </c>
      <c r="G14" s="84">
        <f t="shared" si="1"/>
        <v>2.4076002082248826</v>
      </c>
    </row>
    <row r="15" spans="1:7" ht="12.75">
      <c r="A15" s="36" t="s">
        <v>324</v>
      </c>
      <c r="B15" s="97">
        <v>337</v>
      </c>
      <c r="C15" s="35">
        <f t="shared" si="0"/>
        <v>18.226068144943213</v>
      </c>
      <c r="E15" s="34" t="s">
        <v>278</v>
      </c>
      <c r="F15" s="97">
        <v>299</v>
      </c>
      <c r="G15" s="84">
        <f t="shared" si="1"/>
        <v>3.8912024986985947</v>
      </c>
    </row>
    <row r="16" spans="1:7" ht="12.75">
      <c r="A16" s="36"/>
      <c r="B16" s="93" t="s">
        <v>250</v>
      </c>
      <c r="C16" s="10"/>
      <c r="E16" s="34" t="s">
        <v>279</v>
      </c>
      <c r="F16" s="98">
        <v>127</v>
      </c>
      <c r="G16" s="84">
        <f t="shared" si="1"/>
        <v>1.6527850078084332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149</v>
      </c>
      <c r="G17" s="84">
        <f>(F17/$F$9)*100</f>
        <v>1.9390942217595002</v>
      </c>
    </row>
    <row r="18" spans="1:7" ht="12.75">
      <c r="A18" s="29" t="s">
        <v>282</v>
      </c>
      <c r="B18" s="93">
        <v>5240</v>
      </c>
      <c r="C18" s="33">
        <f>(B18/$B$18)*100</f>
        <v>100</v>
      </c>
      <c r="E18" s="34" t="s">
        <v>283</v>
      </c>
      <c r="F18" s="97">
        <v>150</v>
      </c>
      <c r="G18" s="84">
        <f>(F18/$F$9)*100</f>
        <v>1.9521082769390943</v>
      </c>
    </row>
    <row r="19" spans="1:7" ht="12.75">
      <c r="A19" s="36" t="s">
        <v>284</v>
      </c>
      <c r="B19" s="97">
        <v>400</v>
      </c>
      <c r="C19" s="84">
        <f aca="true" t="shared" si="2" ref="C19:C25">(B19/$B$18)*100</f>
        <v>7.633587786259542</v>
      </c>
      <c r="E19" s="34"/>
      <c r="F19" s="97" t="s">
        <v>250</v>
      </c>
      <c r="G19" s="84"/>
    </row>
    <row r="20" spans="1:7" ht="12.75">
      <c r="A20" s="36" t="s">
        <v>285</v>
      </c>
      <c r="B20" s="97">
        <v>772</v>
      </c>
      <c r="C20" s="84">
        <f t="shared" si="2"/>
        <v>14.732824427480917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2058</v>
      </c>
      <c r="C21" s="84">
        <f t="shared" si="2"/>
        <v>39.274809160305345</v>
      </c>
      <c r="E21" s="38" t="s">
        <v>167</v>
      </c>
      <c r="F21" s="80">
        <v>299</v>
      </c>
      <c r="G21" s="33">
        <f>(F21/$F$21)*100</f>
        <v>100</v>
      </c>
    </row>
    <row r="22" spans="1:7" ht="12.75">
      <c r="A22" s="36" t="s">
        <v>302</v>
      </c>
      <c r="B22" s="97">
        <v>980</v>
      </c>
      <c r="C22" s="84">
        <f t="shared" si="2"/>
        <v>18.702290076335878</v>
      </c>
      <c r="E22" s="34" t="s">
        <v>303</v>
      </c>
      <c r="F22" s="97">
        <v>118</v>
      </c>
      <c r="G22" s="84">
        <f aca="true" t="shared" si="3" ref="G22:G27">(F22/$F$21)*100</f>
        <v>39.46488294314381</v>
      </c>
    </row>
    <row r="23" spans="1:7" ht="12.75">
      <c r="A23" s="36" t="s">
        <v>304</v>
      </c>
      <c r="B23" s="97">
        <v>291</v>
      </c>
      <c r="C23" s="84">
        <f t="shared" si="2"/>
        <v>5.5534351145038165</v>
      </c>
      <c r="E23" s="34" t="s">
        <v>305</v>
      </c>
      <c r="F23" s="97">
        <v>54</v>
      </c>
      <c r="G23" s="84">
        <f t="shared" si="3"/>
        <v>18.06020066889632</v>
      </c>
    </row>
    <row r="24" spans="1:7" ht="12.75">
      <c r="A24" s="36" t="s">
        <v>306</v>
      </c>
      <c r="B24" s="97">
        <v>542</v>
      </c>
      <c r="C24" s="84">
        <f t="shared" si="2"/>
        <v>10.343511450381678</v>
      </c>
      <c r="E24" s="34" t="s">
        <v>307</v>
      </c>
      <c r="F24" s="97">
        <v>16</v>
      </c>
      <c r="G24" s="84">
        <f t="shared" si="3"/>
        <v>5.351170568561873</v>
      </c>
    </row>
    <row r="25" spans="1:7" ht="12.75">
      <c r="A25" s="36" t="s">
        <v>308</v>
      </c>
      <c r="B25" s="97">
        <v>197</v>
      </c>
      <c r="C25" s="84">
        <f t="shared" si="2"/>
        <v>3.7595419847328246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102</v>
      </c>
      <c r="G26" s="84">
        <f t="shared" si="3"/>
        <v>34.11371237458194</v>
      </c>
    </row>
    <row r="27" spans="1:7" ht="12.75">
      <c r="A27" s="36" t="s">
        <v>311</v>
      </c>
      <c r="B27" s="108">
        <v>77.6</v>
      </c>
      <c r="C27" s="37" t="s">
        <v>261</v>
      </c>
      <c r="E27" s="34" t="s">
        <v>312</v>
      </c>
      <c r="F27" s="97">
        <v>9</v>
      </c>
      <c r="G27" s="84">
        <f t="shared" si="3"/>
        <v>3.0100334448160537</v>
      </c>
    </row>
    <row r="28" spans="1:7" ht="12.75">
      <c r="A28" s="36" t="s">
        <v>313</v>
      </c>
      <c r="B28" s="108">
        <v>14.1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7237</v>
      </c>
      <c r="G30" s="33">
        <f>(F30/$F$30)*100</f>
        <v>100</v>
      </c>
      <c r="J30" s="39"/>
    </row>
    <row r="31" spans="1:10" ht="12.75">
      <c r="A31" s="95" t="s">
        <v>296</v>
      </c>
      <c r="B31" s="93">
        <v>6243</v>
      </c>
      <c r="C31" s="33">
        <f>(B31/$B$31)*100</f>
        <v>100</v>
      </c>
      <c r="E31" s="34" t="s">
        <v>317</v>
      </c>
      <c r="F31" s="97">
        <v>6645</v>
      </c>
      <c r="G31" s="101">
        <f>(F31/$F$30)*100</f>
        <v>91.81981484040348</v>
      </c>
      <c r="J31" s="39"/>
    </row>
    <row r="32" spans="1:10" ht="12.75">
      <c r="A32" s="36" t="s">
        <v>318</v>
      </c>
      <c r="B32" s="97">
        <v>1638</v>
      </c>
      <c r="C32" s="10">
        <f>(B32/$B$31)*100</f>
        <v>26.237385872176837</v>
      </c>
      <c r="E32" s="34" t="s">
        <v>319</v>
      </c>
      <c r="F32" s="97">
        <v>592</v>
      </c>
      <c r="G32" s="101">
        <f aca="true" t="shared" si="4" ref="G32:G39">(F32/$F$30)*100</f>
        <v>8.180185159596517</v>
      </c>
      <c r="J32" s="39"/>
    </row>
    <row r="33" spans="1:10" ht="12.75">
      <c r="A33" s="36" t="s">
        <v>320</v>
      </c>
      <c r="B33" s="97">
        <v>3154</v>
      </c>
      <c r="C33" s="10">
        <f aca="true" t="shared" si="5" ref="C33:C38">(B33/$B$31)*100</f>
        <v>50.52058305301939</v>
      </c>
      <c r="E33" s="34" t="s">
        <v>321</v>
      </c>
      <c r="F33" s="97">
        <v>262</v>
      </c>
      <c r="G33" s="101">
        <f t="shared" si="4"/>
        <v>3.6202846483349456</v>
      </c>
      <c r="J33" s="39"/>
    </row>
    <row r="34" spans="1:7" ht="12.75">
      <c r="A34" s="36" t="s">
        <v>322</v>
      </c>
      <c r="B34" s="97">
        <v>222</v>
      </c>
      <c r="C34" s="10">
        <f t="shared" si="5"/>
        <v>3.5559827006247</v>
      </c>
      <c r="E34" s="34" t="s">
        <v>323</v>
      </c>
      <c r="F34" s="97">
        <v>292</v>
      </c>
      <c r="G34" s="101">
        <f t="shared" si="4"/>
        <v>4.034821058449634</v>
      </c>
    </row>
    <row r="35" spans="1:7" ht="12.75">
      <c r="A35" s="36" t="s">
        <v>325</v>
      </c>
      <c r="B35" s="97">
        <v>594</v>
      </c>
      <c r="C35" s="10">
        <f t="shared" si="5"/>
        <v>9.514656415185009</v>
      </c>
      <c r="E35" s="34" t="s">
        <v>321</v>
      </c>
      <c r="F35" s="97">
        <v>165</v>
      </c>
      <c r="G35" s="101">
        <f t="shared" si="4"/>
        <v>2.2799502556307862</v>
      </c>
    </row>
    <row r="36" spans="1:7" ht="12.75">
      <c r="A36" s="36" t="s">
        <v>297</v>
      </c>
      <c r="B36" s="97">
        <v>506</v>
      </c>
      <c r="C36" s="10">
        <f t="shared" si="5"/>
        <v>8.10507768700945</v>
      </c>
      <c r="E36" s="34" t="s">
        <v>327</v>
      </c>
      <c r="F36" s="97">
        <v>234</v>
      </c>
      <c r="G36" s="101">
        <f t="shared" si="4"/>
        <v>3.233383998894569</v>
      </c>
    </row>
    <row r="37" spans="1:7" ht="12.75">
      <c r="A37" s="36" t="s">
        <v>326</v>
      </c>
      <c r="B37" s="97">
        <v>635</v>
      </c>
      <c r="C37" s="10">
        <f t="shared" si="5"/>
        <v>10.171391958994073</v>
      </c>
      <c r="E37" s="34" t="s">
        <v>321</v>
      </c>
      <c r="F37" s="97">
        <v>59</v>
      </c>
      <c r="G37" s="101">
        <f t="shared" si="4"/>
        <v>0.8152549398922204</v>
      </c>
    </row>
    <row r="38" spans="1:7" ht="12.75">
      <c r="A38" s="36" t="s">
        <v>297</v>
      </c>
      <c r="B38" s="97">
        <v>311</v>
      </c>
      <c r="C38" s="10">
        <f t="shared" si="5"/>
        <v>4.98157936889316</v>
      </c>
      <c r="E38" s="34" t="s">
        <v>259</v>
      </c>
      <c r="F38" s="97">
        <v>40</v>
      </c>
      <c r="G38" s="101">
        <f t="shared" si="4"/>
        <v>0.5527152134862512</v>
      </c>
    </row>
    <row r="39" spans="1:7" ht="12.75">
      <c r="A39" s="36"/>
      <c r="B39" s="97" t="s">
        <v>250</v>
      </c>
      <c r="C39" s="10"/>
      <c r="E39" s="34" t="s">
        <v>321</v>
      </c>
      <c r="F39" s="97">
        <v>17</v>
      </c>
      <c r="G39" s="101">
        <f t="shared" si="4"/>
        <v>0.23490396573165678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168</v>
      </c>
      <c r="C42" s="33">
        <f>(B42/$B$42)*100</f>
        <v>100</v>
      </c>
      <c r="E42" s="31" t="s">
        <v>268</v>
      </c>
      <c r="F42" s="80">
        <v>7684</v>
      </c>
      <c r="G42" s="99">
        <f>(F42/$F$42)*100</f>
        <v>100</v>
      </c>
      <c r="I42" s="39"/>
    </row>
    <row r="43" spans="1:7" ht="12.75">
      <c r="A43" s="36" t="s">
        <v>301</v>
      </c>
      <c r="B43" s="98">
        <v>75</v>
      </c>
      <c r="C43" s="102">
        <f>(B43/$B$42)*100</f>
        <v>44.642857142857146</v>
      </c>
      <c r="E43" s="60" t="s">
        <v>168</v>
      </c>
      <c r="F43" s="106">
        <v>8474</v>
      </c>
      <c r="G43" s="107">
        <f aca="true" t="shared" si="6" ref="G43:G71">(F43/$F$42)*100</f>
        <v>110.28110359187923</v>
      </c>
    </row>
    <row r="44" spans="1:7" ht="12.75">
      <c r="A44" s="36"/>
      <c r="B44" s="93" t="s">
        <v>250</v>
      </c>
      <c r="C44" s="10"/>
      <c r="E44" s="1" t="s">
        <v>329</v>
      </c>
      <c r="F44" s="97">
        <v>8</v>
      </c>
      <c r="G44" s="101">
        <f t="shared" si="6"/>
        <v>0.10411244143675169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26</v>
      </c>
      <c r="G45" s="101">
        <f t="shared" si="6"/>
        <v>0.338365434669443</v>
      </c>
    </row>
    <row r="46" spans="1:7" ht="12.75">
      <c r="A46" s="29" t="s">
        <v>331</v>
      </c>
      <c r="B46" s="93">
        <v>5908</v>
      </c>
      <c r="C46" s="33">
        <f>(B46/$B$46)*100</f>
        <v>100</v>
      </c>
      <c r="E46" s="1" t="s">
        <v>332</v>
      </c>
      <c r="F46" s="97">
        <v>53</v>
      </c>
      <c r="G46" s="101">
        <f t="shared" si="6"/>
        <v>0.6897449245184799</v>
      </c>
    </row>
    <row r="47" spans="1:7" ht="12.75">
      <c r="A47" s="36" t="s">
        <v>333</v>
      </c>
      <c r="B47" s="97">
        <v>925</v>
      </c>
      <c r="C47" s="10">
        <f>(B47/$B$46)*100</f>
        <v>15.65673662830061</v>
      </c>
      <c r="E47" s="1" t="s">
        <v>334</v>
      </c>
      <c r="F47" s="97">
        <v>143</v>
      </c>
      <c r="G47" s="101">
        <f t="shared" si="6"/>
        <v>1.8610098906819366</v>
      </c>
    </row>
    <row r="48" spans="1:7" ht="12.75">
      <c r="A48" s="36"/>
      <c r="B48" s="93" t="s">
        <v>250</v>
      </c>
      <c r="C48" s="10"/>
      <c r="E48" s="1" t="s">
        <v>335</v>
      </c>
      <c r="F48" s="97">
        <v>823</v>
      </c>
      <c r="G48" s="101">
        <f t="shared" si="6"/>
        <v>10.71056741280583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168</v>
      </c>
      <c r="G49" s="101">
        <f t="shared" si="6"/>
        <v>2.1863612701717856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51</v>
      </c>
      <c r="G50" s="101">
        <f t="shared" si="6"/>
        <v>0.6637168141592921</v>
      </c>
    </row>
    <row r="51" spans="1:7" ht="12.75">
      <c r="A51" s="5" t="s">
        <v>338</v>
      </c>
      <c r="B51" s="93">
        <v>1620</v>
      </c>
      <c r="C51" s="33">
        <f>(B51/$B$51)*100</f>
        <v>100</v>
      </c>
      <c r="E51" s="1" t="s">
        <v>339</v>
      </c>
      <c r="F51" s="97">
        <v>1405</v>
      </c>
      <c r="G51" s="101">
        <f t="shared" si="6"/>
        <v>18.284747527329515</v>
      </c>
    </row>
    <row r="52" spans="1:7" ht="12.75">
      <c r="A52" s="4" t="s">
        <v>340</v>
      </c>
      <c r="B52" s="98">
        <v>79</v>
      </c>
      <c r="C52" s="10">
        <f>(B52/$B$51)*100</f>
        <v>4.876543209876543</v>
      </c>
      <c r="E52" s="1" t="s">
        <v>341</v>
      </c>
      <c r="F52" s="97">
        <v>45</v>
      </c>
      <c r="G52" s="101">
        <f t="shared" si="6"/>
        <v>0.5856324830817282</v>
      </c>
    </row>
    <row r="53" spans="1:7" ht="12.75">
      <c r="A53" s="4"/>
      <c r="B53" s="93" t="s">
        <v>250</v>
      </c>
      <c r="C53" s="10"/>
      <c r="E53" s="1" t="s">
        <v>342</v>
      </c>
      <c r="F53" s="97">
        <v>31</v>
      </c>
      <c r="G53" s="101">
        <f t="shared" si="6"/>
        <v>0.4034357105674128</v>
      </c>
    </row>
    <row r="54" spans="1:7" ht="14.25">
      <c r="A54" s="5" t="s">
        <v>343</v>
      </c>
      <c r="B54" s="93">
        <v>4385</v>
      </c>
      <c r="C54" s="33">
        <f>(B54/$B$54)*100</f>
        <v>100</v>
      </c>
      <c r="E54" s="1" t="s">
        <v>201</v>
      </c>
      <c r="F54" s="97">
        <v>1302</v>
      </c>
      <c r="G54" s="101">
        <f t="shared" si="6"/>
        <v>16.944299843831338</v>
      </c>
    </row>
    <row r="55" spans="1:7" ht="12.75">
      <c r="A55" s="4" t="s">
        <v>340</v>
      </c>
      <c r="B55" s="98">
        <v>843</v>
      </c>
      <c r="C55" s="10">
        <f>(B55/$B$54)*100</f>
        <v>19.224629418472063</v>
      </c>
      <c r="E55" s="1" t="s">
        <v>344</v>
      </c>
      <c r="F55" s="97">
        <v>1217</v>
      </c>
      <c r="G55" s="101">
        <f t="shared" si="6"/>
        <v>15.838105153565852</v>
      </c>
    </row>
    <row r="56" spans="1:7" ht="12.75">
      <c r="A56" s="4" t="s">
        <v>345</v>
      </c>
      <c r="B56" s="120">
        <v>53.3</v>
      </c>
      <c r="C56" s="37" t="s">
        <v>261</v>
      </c>
      <c r="E56" s="1" t="s">
        <v>346</v>
      </c>
      <c r="F56" s="97">
        <v>105</v>
      </c>
      <c r="G56" s="101">
        <f t="shared" si="6"/>
        <v>1.366475793857366</v>
      </c>
    </row>
    <row r="57" spans="1:7" ht="12.75">
      <c r="A57" s="4" t="s">
        <v>347</v>
      </c>
      <c r="B57" s="98">
        <v>3542</v>
      </c>
      <c r="C57" s="10">
        <f>(B57/$B$54)*100</f>
        <v>80.77537058152794</v>
      </c>
      <c r="E57" s="1" t="s">
        <v>348</v>
      </c>
      <c r="F57" s="97">
        <v>11</v>
      </c>
      <c r="G57" s="101">
        <f t="shared" si="6"/>
        <v>0.14315460697553356</v>
      </c>
    </row>
    <row r="58" spans="1:7" ht="12.75">
      <c r="A58" s="4" t="s">
        <v>345</v>
      </c>
      <c r="B58" s="120">
        <v>74.2</v>
      </c>
      <c r="C58" s="37" t="s">
        <v>261</v>
      </c>
      <c r="E58" s="1" t="s">
        <v>349</v>
      </c>
      <c r="F58" s="97">
        <v>443</v>
      </c>
      <c r="G58" s="101">
        <f t="shared" si="6"/>
        <v>5.765226444560125</v>
      </c>
    </row>
    <row r="59" spans="1:7" ht="12.75">
      <c r="A59" s="4"/>
      <c r="B59" s="93" t="s">
        <v>250</v>
      </c>
      <c r="C59" s="10"/>
      <c r="E59" s="1" t="s">
        <v>350</v>
      </c>
      <c r="F59" s="97">
        <v>21</v>
      </c>
      <c r="G59" s="101">
        <f t="shared" si="6"/>
        <v>0.2732951587714732</v>
      </c>
    </row>
    <row r="60" spans="1:7" ht="12.75">
      <c r="A60" s="5" t="s">
        <v>351</v>
      </c>
      <c r="B60" s="93">
        <v>1105</v>
      </c>
      <c r="C60" s="33">
        <f>(B60/$B$60)*100</f>
        <v>100</v>
      </c>
      <c r="E60" s="1" t="s">
        <v>352</v>
      </c>
      <c r="F60" s="97">
        <v>27</v>
      </c>
      <c r="G60" s="101">
        <f t="shared" si="6"/>
        <v>0.35137948984903694</v>
      </c>
    </row>
    <row r="61" spans="1:7" ht="12.75">
      <c r="A61" s="4" t="s">
        <v>340</v>
      </c>
      <c r="B61" s="97">
        <v>517</v>
      </c>
      <c r="C61" s="10">
        <f>(B61/$B$60)*100</f>
        <v>46.78733031674208</v>
      </c>
      <c r="E61" s="1" t="s">
        <v>353</v>
      </c>
      <c r="F61" s="97">
        <v>80</v>
      </c>
      <c r="G61" s="101">
        <f t="shared" si="6"/>
        <v>1.041124414367517</v>
      </c>
    </row>
    <row r="62" spans="1:7" ht="12.75">
      <c r="A62" s="4"/>
      <c r="B62" s="93" t="s">
        <v>250</v>
      </c>
      <c r="C62" s="10"/>
      <c r="E62" s="1" t="s">
        <v>354</v>
      </c>
      <c r="F62" s="97">
        <v>135</v>
      </c>
      <c r="G62" s="101">
        <f t="shared" si="6"/>
        <v>1.7568974492451848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7237</v>
      </c>
      <c r="C64" s="33">
        <f>(B64/$B$64)*100</f>
        <v>100</v>
      </c>
      <c r="E64" s="1" t="s">
        <v>358</v>
      </c>
      <c r="F64" s="97">
        <v>16</v>
      </c>
      <c r="G64" s="101">
        <f t="shared" si="6"/>
        <v>0.20822488287350338</v>
      </c>
    </row>
    <row r="65" spans="1:7" ht="12.75">
      <c r="A65" s="4" t="s">
        <v>256</v>
      </c>
      <c r="B65" s="97">
        <v>4926</v>
      </c>
      <c r="C65" s="10">
        <f>(B65/$B$64)*100</f>
        <v>68.06687854083184</v>
      </c>
      <c r="E65" s="1" t="s">
        <v>359</v>
      </c>
      <c r="F65" s="97">
        <v>147</v>
      </c>
      <c r="G65" s="101">
        <f t="shared" si="6"/>
        <v>1.9130661114003122</v>
      </c>
    </row>
    <row r="66" spans="1:7" ht="12.75">
      <c r="A66" s="4" t="s">
        <v>257</v>
      </c>
      <c r="B66" s="97">
        <v>2252</v>
      </c>
      <c r="C66" s="10">
        <f aca="true" t="shared" si="7" ref="C66:C71">(B66/$B$64)*100</f>
        <v>31.117866519275942</v>
      </c>
      <c r="E66" s="1" t="s">
        <v>360</v>
      </c>
      <c r="F66" s="97">
        <v>21</v>
      </c>
      <c r="G66" s="101">
        <f t="shared" si="6"/>
        <v>0.2732951587714732</v>
      </c>
    </row>
    <row r="67" spans="1:7" ht="12.75">
      <c r="A67" s="4" t="s">
        <v>361</v>
      </c>
      <c r="B67" s="97">
        <v>1501</v>
      </c>
      <c r="C67" s="10">
        <f t="shared" si="7"/>
        <v>20.740638386071577</v>
      </c>
      <c r="E67" s="1" t="s">
        <v>362</v>
      </c>
      <c r="F67" s="97">
        <v>56</v>
      </c>
      <c r="G67" s="101">
        <f t="shared" si="6"/>
        <v>0.7287870900572618</v>
      </c>
    </row>
    <row r="68" spans="1:7" ht="12.75">
      <c r="A68" s="4" t="s">
        <v>363</v>
      </c>
      <c r="B68" s="97">
        <v>751</v>
      </c>
      <c r="C68" s="10">
        <f t="shared" si="7"/>
        <v>10.377228133204367</v>
      </c>
      <c r="E68" s="1" t="s">
        <v>364</v>
      </c>
      <c r="F68" s="97">
        <v>344</v>
      </c>
      <c r="G68" s="101">
        <f t="shared" si="6"/>
        <v>4.476834981780323</v>
      </c>
    </row>
    <row r="69" spans="1:7" ht="12.75">
      <c r="A69" s="4" t="s">
        <v>365</v>
      </c>
      <c r="B69" s="97">
        <v>360</v>
      </c>
      <c r="C69" s="10">
        <f t="shared" si="7"/>
        <v>4.9744369213762605</v>
      </c>
      <c r="E69" s="1" t="s">
        <v>366</v>
      </c>
      <c r="F69" s="97">
        <v>57</v>
      </c>
      <c r="G69" s="101">
        <f t="shared" si="6"/>
        <v>0.7418011452368558</v>
      </c>
    </row>
    <row r="70" spans="1:7" ht="12.75">
      <c r="A70" s="4" t="s">
        <v>367</v>
      </c>
      <c r="B70" s="97">
        <v>391</v>
      </c>
      <c r="C70" s="10">
        <f t="shared" si="7"/>
        <v>5.402791211828106</v>
      </c>
      <c r="E70" s="1" t="s">
        <v>368</v>
      </c>
      <c r="F70" s="97">
        <v>38</v>
      </c>
      <c r="G70" s="101">
        <f t="shared" si="6"/>
        <v>0.4945340968245705</v>
      </c>
    </row>
    <row r="71" spans="1:7" ht="12.75">
      <c r="A71" s="7" t="s">
        <v>258</v>
      </c>
      <c r="B71" s="103">
        <v>59</v>
      </c>
      <c r="C71" s="40">
        <f t="shared" si="7"/>
        <v>0.8152549398922204</v>
      </c>
      <c r="D71" s="41"/>
      <c r="E71" s="9" t="s">
        <v>369</v>
      </c>
      <c r="F71" s="103">
        <v>1701</v>
      </c>
      <c r="G71" s="104">
        <f t="shared" si="6"/>
        <v>22.136907860489327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6118</v>
      </c>
      <c r="C9" s="81">
        <f>(B9/$B$9)*100</f>
        <v>100</v>
      </c>
      <c r="D9" s="65"/>
      <c r="E9" s="79" t="s">
        <v>381</v>
      </c>
      <c r="F9" s="80">
        <v>3125</v>
      </c>
      <c r="G9" s="81">
        <f>(F9/$F$9)*100</f>
        <v>100</v>
      </c>
    </row>
    <row r="10" spans="1:7" ht="12.75">
      <c r="A10" s="82" t="s">
        <v>382</v>
      </c>
      <c r="B10" s="97">
        <v>3669</v>
      </c>
      <c r="C10" s="105">
        <f>(B10/$B$9)*100</f>
        <v>59.970578620464195</v>
      </c>
      <c r="D10" s="65"/>
      <c r="E10" s="78" t="s">
        <v>383</v>
      </c>
      <c r="F10" s="97">
        <v>301</v>
      </c>
      <c r="G10" s="105">
        <f aca="true" t="shared" si="0" ref="G10:G19">(F10/$F$9)*100</f>
        <v>9.632</v>
      </c>
    </row>
    <row r="11" spans="1:7" ht="12.75">
      <c r="A11" s="82" t="s">
        <v>384</v>
      </c>
      <c r="B11" s="97">
        <v>3669</v>
      </c>
      <c r="C11" s="105">
        <f aca="true" t="shared" si="1" ref="C11:C16">(B11/$B$9)*100</f>
        <v>59.970578620464195</v>
      </c>
      <c r="D11" s="65"/>
      <c r="E11" s="78" t="s">
        <v>385</v>
      </c>
      <c r="F11" s="97">
        <v>160</v>
      </c>
      <c r="G11" s="105">
        <f t="shared" si="0"/>
        <v>5.12</v>
      </c>
    </row>
    <row r="12" spans="1:7" ht="12.75">
      <c r="A12" s="82" t="s">
        <v>386</v>
      </c>
      <c r="B12" s="97">
        <v>3363</v>
      </c>
      <c r="C12" s="105">
        <f>(B12/$B$9)*100</f>
        <v>54.96894409937888</v>
      </c>
      <c r="D12" s="65"/>
      <c r="E12" s="78" t="s">
        <v>387</v>
      </c>
      <c r="F12" s="97">
        <v>523</v>
      </c>
      <c r="G12" s="105">
        <f t="shared" si="0"/>
        <v>16.736</v>
      </c>
    </row>
    <row r="13" spans="1:7" ht="12.75">
      <c r="A13" s="82" t="s">
        <v>388</v>
      </c>
      <c r="B13" s="97">
        <v>306</v>
      </c>
      <c r="C13" s="105">
        <f>(B13/$B$9)*100</f>
        <v>5.001634521085322</v>
      </c>
      <c r="D13" s="65"/>
      <c r="E13" s="78" t="s">
        <v>389</v>
      </c>
      <c r="F13" s="97">
        <v>342</v>
      </c>
      <c r="G13" s="105">
        <f t="shared" si="0"/>
        <v>10.943999999999999</v>
      </c>
    </row>
    <row r="14" spans="1:7" ht="12.75">
      <c r="A14" s="82" t="s">
        <v>390</v>
      </c>
      <c r="B14" s="109">
        <v>8.3</v>
      </c>
      <c r="C14" s="112" t="s">
        <v>261</v>
      </c>
      <c r="D14" s="65"/>
      <c r="E14" s="78" t="s">
        <v>391</v>
      </c>
      <c r="F14" s="97">
        <v>491</v>
      </c>
      <c r="G14" s="105">
        <f t="shared" si="0"/>
        <v>15.712000000000002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647</v>
      </c>
      <c r="G15" s="105">
        <f t="shared" si="0"/>
        <v>20.704</v>
      </c>
    </row>
    <row r="16" spans="1:7" ht="12.75">
      <c r="A16" s="82" t="s">
        <v>67</v>
      </c>
      <c r="B16" s="97">
        <v>2449</v>
      </c>
      <c r="C16" s="105">
        <f t="shared" si="1"/>
        <v>40.0294213795358</v>
      </c>
      <c r="D16" s="65"/>
      <c r="E16" s="78" t="s">
        <v>68</v>
      </c>
      <c r="F16" s="97">
        <v>430</v>
      </c>
      <c r="G16" s="105">
        <f t="shared" si="0"/>
        <v>13.76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188</v>
      </c>
      <c r="G17" s="105">
        <f t="shared" si="0"/>
        <v>6.016</v>
      </c>
    </row>
    <row r="18" spans="1:7" ht="12.75">
      <c r="A18" s="77" t="s">
        <v>70</v>
      </c>
      <c r="B18" s="80">
        <v>3246</v>
      </c>
      <c r="C18" s="81">
        <f>(B18/$B$18)*100</f>
        <v>100</v>
      </c>
      <c r="D18" s="65"/>
      <c r="E18" s="78" t="s">
        <v>170</v>
      </c>
      <c r="F18" s="97">
        <v>22</v>
      </c>
      <c r="G18" s="105">
        <f t="shared" si="0"/>
        <v>0.7040000000000001</v>
      </c>
    </row>
    <row r="19" spans="1:9" ht="12.75">
      <c r="A19" s="82" t="s">
        <v>382</v>
      </c>
      <c r="B19" s="97">
        <v>1716</v>
      </c>
      <c r="C19" s="105">
        <f>(B19/$B$18)*100</f>
        <v>52.865064695009245</v>
      </c>
      <c r="D19" s="65"/>
      <c r="E19" s="78" t="s">
        <v>169</v>
      </c>
      <c r="F19" s="98">
        <v>21</v>
      </c>
      <c r="G19" s="105">
        <f t="shared" si="0"/>
        <v>0.672</v>
      </c>
      <c r="I19" s="118"/>
    </row>
    <row r="20" spans="1:7" ht="12.75">
      <c r="A20" s="82" t="s">
        <v>384</v>
      </c>
      <c r="B20" s="97">
        <v>1716</v>
      </c>
      <c r="C20" s="105">
        <f>(B20/$B$18)*100</f>
        <v>52.865064695009245</v>
      </c>
      <c r="D20" s="65"/>
      <c r="E20" s="78" t="s">
        <v>71</v>
      </c>
      <c r="F20" s="97">
        <v>41007</v>
      </c>
      <c r="G20" s="112" t="s">
        <v>261</v>
      </c>
    </row>
    <row r="21" spans="1:7" ht="12.75">
      <c r="A21" s="82" t="s">
        <v>386</v>
      </c>
      <c r="B21" s="97">
        <v>1584</v>
      </c>
      <c r="C21" s="105">
        <f>(B21/$B$18)*100</f>
        <v>48.79852125693161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2377</v>
      </c>
      <c r="G22" s="105">
        <f>(F22/$F$9)*100</f>
        <v>76.064</v>
      </c>
    </row>
    <row r="23" spans="1:7" ht="12.75">
      <c r="A23" s="77" t="s">
        <v>73</v>
      </c>
      <c r="B23" s="80">
        <v>503</v>
      </c>
      <c r="C23" s="81">
        <f>(B23/$B$23)*100</f>
        <v>100</v>
      </c>
      <c r="D23" s="65"/>
      <c r="E23" s="78" t="s">
        <v>74</v>
      </c>
      <c r="F23" s="97">
        <v>50803</v>
      </c>
      <c r="G23" s="112" t="s">
        <v>261</v>
      </c>
    </row>
    <row r="24" spans="1:7" ht="12.75">
      <c r="A24" s="82" t="s">
        <v>75</v>
      </c>
      <c r="B24" s="97">
        <v>319</v>
      </c>
      <c r="C24" s="105">
        <f>(B24/$B$23)*100</f>
        <v>63.41948310139165</v>
      </c>
      <c r="D24" s="65"/>
      <c r="E24" s="78" t="s">
        <v>76</v>
      </c>
      <c r="F24" s="97">
        <v>931</v>
      </c>
      <c r="G24" s="105">
        <f>(F24/$F$9)*100</f>
        <v>29.792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11390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150</v>
      </c>
      <c r="G26" s="105">
        <f>(F26/$F$9)*100</f>
        <v>4.8</v>
      </c>
    </row>
    <row r="27" spans="1:7" ht="12.75">
      <c r="A27" s="77" t="s">
        <v>85</v>
      </c>
      <c r="B27" s="80">
        <v>3293</v>
      </c>
      <c r="C27" s="81">
        <f>(B27/$B$27)*100</f>
        <v>100</v>
      </c>
      <c r="D27" s="65"/>
      <c r="E27" s="78" t="s">
        <v>78</v>
      </c>
      <c r="F27" s="98">
        <v>6783</v>
      </c>
      <c r="G27" s="112" t="s">
        <v>261</v>
      </c>
    </row>
    <row r="28" spans="1:7" ht="12.75">
      <c r="A28" s="82" t="s">
        <v>86</v>
      </c>
      <c r="B28" s="97">
        <v>2870</v>
      </c>
      <c r="C28" s="105">
        <f aca="true" t="shared" si="2" ref="C28:C33">(B28/$B$27)*100</f>
        <v>87.15457030063772</v>
      </c>
      <c r="D28" s="65"/>
      <c r="E28" s="78" t="s">
        <v>79</v>
      </c>
      <c r="F28" s="97">
        <v>116</v>
      </c>
      <c r="G28" s="105">
        <f>(F28/$F$9)*100</f>
        <v>3.712</v>
      </c>
    </row>
    <row r="29" spans="1:7" ht="12.75">
      <c r="A29" s="82" t="s">
        <v>87</v>
      </c>
      <c r="B29" s="97">
        <v>338</v>
      </c>
      <c r="C29" s="105">
        <f t="shared" si="2"/>
        <v>10.264196781050714</v>
      </c>
      <c r="D29" s="65"/>
      <c r="E29" s="78" t="s">
        <v>80</v>
      </c>
      <c r="F29" s="97">
        <v>1562</v>
      </c>
      <c r="G29" s="112" t="s">
        <v>261</v>
      </c>
    </row>
    <row r="30" spans="1:7" ht="12.75">
      <c r="A30" s="82" t="s">
        <v>88</v>
      </c>
      <c r="B30" s="97">
        <v>13</v>
      </c>
      <c r="C30" s="105">
        <f t="shared" si="2"/>
        <v>0.39477679927118126</v>
      </c>
      <c r="D30" s="65"/>
      <c r="E30" s="78" t="s">
        <v>81</v>
      </c>
      <c r="F30" s="97">
        <v>739</v>
      </c>
      <c r="G30" s="105">
        <f>(F30/$F$9)*100</f>
        <v>23.648</v>
      </c>
    </row>
    <row r="31" spans="1:7" ht="12.75">
      <c r="A31" s="82" t="s">
        <v>115</v>
      </c>
      <c r="B31" s="97">
        <v>16</v>
      </c>
      <c r="C31" s="105">
        <f t="shared" si="2"/>
        <v>0.4858791375645309</v>
      </c>
      <c r="D31" s="65"/>
      <c r="E31" s="78" t="s">
        <v>82</v>
      </c>
      <c r="F31" s="97">
        <v>13299</v>
      </c>
      <c r="G31" s="112" t="s">
        <v>261</v>
      </c>
    </row>
    <row r="32" spans="1:7" ht="12.75">
      <c r="A32" s="82" t="s">
        <v>89</v>
      </c>
      <c r="B32" s="97">
        <v>36</v>
      </c>
      <c r="C32" s="105">
        <f t="shared" si="2"/>
        <v>1.0932280595201944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20</v>
      </c>
      <c r="C33" s="105">
        <f t="shared" si="2"/>
        <v>0.6073489219556636</v>
      </c>
      <c r="D33" s="65"/>
      <c r="E33" s="79" t="s">
        <v>84</v>
      </c>
      <c r="F33" s="80">
        <v>2056</v>
      </c>
      <c r="G33" s="81">
        <f>(F33/$F$33)*100</f>
        <v>100</v>
      </c>
    </row>
    <row r="34" spans="1:7" ht="12.75">
      <c r="A34" s="82" t="s">
        <v>91</v>
      </c>
      <c r="B34" s="109">
        <v>23.8</v>
      </c>
      <c r="C34" s="112" t="s">
        <v>261</v>
      </c>
      <c r="D34" s="65"/>
      <c r="E34" s="78" t="s">
        <v>383</v>
      </c>
      <c r="F34" s="97">
        <v>99</v>
      </c>
      <c r="G34" s="105">
        <f aca="true" t="shared" si="3" ref="G34:G43">(F34/$F$33)*100</f>
        <v>4.815175097276265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49</v>
      </c>
      <c r="G35" s="105">
        <f t="shared" si="3"/>
        <v>2.3832684824902723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239</v>
      </c>
      <c r="G36" s="105">
        <f t="shared" si="3"/>
        <v>11.624513618677042</v>
      </c>
    </row>
    <row r="37" spans="1:7" ht="12.75">
      <c r="A37" s="77" t="s">
        <v>94</v>
      </c>
      <c r="B37" s="80">
        <v>3363</v>
      </c>
      <c r="C37" s="81">
        <f>(B37/$B$37)*100</f>
        <v>100</v>
      </c>
      <c r="D37" s="65"/>
      <c r="E37" s="78" t="s">
        <v>389</v>
      </c>
      <c r="F37" s="97">
        <v>240</v>
      </c>
      <c r="G37" s="105">
        <f t="shared" si="3"/>
        <v>11.673151750972762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347</v>
      </c>
      <c r="G38" s="105">
        <f t="shared" si="3"/>
        <v>16.877431906614788</v>
      </c>
    </row>
    <row r="39" spans="1:7" ht="12.75">
      <c r="A39" s="82" t="s">
        <v>97</v>
      </c>
      <c r="B39" s="98">
        <v>849</v>
      </c>
      <c r="C39" s="105">
        <f>(B39/$B$37)*100</f>
        <v>25.245316681534348</v>
      </c>
      <c r="D39" s="65"/>
      <c r="E39" s="78" t="s">
        <v>393</v>
      </c>
      <c r="F39" s="97">
        <v>480</v>
      </c>
      <c r="G39" s="105">
        <f t="shared" si="3"/>
        <v>23.346303501945524</v>
      </c>
    </row>
    <row r="40" spans="1:7" ht="12.75">
      <c r="A40" s="82" t="s">
        <v>98</v>
      </c>
      <c r="B40" s="98">
        <v>472</v>
      </c>
      <c r="C40" s="105">
        <f>(B40/$B$37)*100</f>
        <v>14.035087719298245</v>
      </c>
      <c r="D40" s="65"/>
      <c r="E40" s="78" t="s">
        <v>68</v>
      </c>
      <c r="F40" s="97">
        <v>378</v>
      </c>
      <c r="G40" s="105">
        <f t="shared" si="3"/>
        <v>18.385214007782103</v>
      </c>
    </row>
    <row r="41" spans="1:7" ht="12.75">
      <c r="A41" s="82" t="s">
        <v>100</v>
      </c>
      <c r="B41" s="98">
        <v>902</v>
      </c>
      <c r="C41" s="105">
        <f>(B41/$B$37)*100</f>
        <v>26.821290514421648</v>
      </c>
      <c r="D41" s="65"/>
      <c r="E41" s="78" t="s">
        <v>69</v>
      </c>
      <c r="F41" s="97">
        <v>181</v>
      </c>
      <c r="G41" s="105">
        <f t="shared" si="3"/>
        <v>8.803501945525293</v>
      </c>
    </row>
    <row r="42" spans="1:7" ht="12.75">
      <c r="A42" s="82" t="s">
        <v>260</v>
      </c>
      <c r="B42" s="98">
        <v>13</v>
      </c>
      <c r="C42" s="105">
        <f>(B42/$B$37)*100</f>
        <v>0.3865596193874517</v>
      </c>
      <c r="D42" s="65"/>
      <c r="E42" s="78" t="s">
        <v>170</v>
      </c>
      <c r="F42" s="97">
        <v>22</v>
      </c>
      <c r="G42" s="105">
        <f t="shared" si="3"/>
        <v>1.0700389105058365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21</v>
      </c>
      <c r="G43" s="105">
        <f t="shared" si="3"/>
        <v>1.0214007782101167</v>
      </c>
    </row>
    <row r="44" spans="1:7" ht="12.75">
      <c r="A44" s="82" t="s">
        <v>291</v>
      </c>
      <c r="B44" s="98">
        <v>354</v>
      </c>
      <c r="C44" s="105">
        <f>(B44/$B$37)*100</f>
        <v>10.526315789473683</v>
      </c>
      <c r="D44" s="65"/>
      <c r="E44" s="78" t="s">
        <v>93</v>
      </c>
      <c r="F44" s="97">
        <v>52213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773</v>
      </c>
      <c r="C46" s="105">
        <f>(B46/$B$37)*100</f>
        <v>22.985429675884628</v>
      </c>
      <c r="D46" s="65"/>
      <c r="E46" s="78" t="s">
        <v>96</v>
      </c>
      <c r="F46" s="97">
        <v>19978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39861</v>
      </c>
      <c r="G48" s="112" t="s">
        <v>261</v>
      </c>
    </row>
    <row r="49" spans="1:7" ht="13.5" thickBot="1">
      <c r="A49" s="82" t="s">
        <v>292</v>
      </c>
      <c r="B49" s="98">
        <v>28</v>
      </c>
      <c r="C49" s="105">
        <f aca="true" t="shared" si="4" ref="C49:C55">(B49/$B$37)*100</f>
        <v>0.8325899494498958</v>
      </c>
      <c r="D49" s="87"/>
      <c r="E49" s="88" t="s">
        <v>102</v>
      </c>
      <c r="F49" s="113">
        <v>26773</v>
      </c>
      <c r="G49" s="114" t="s">
        <v>261</v>
      </c>
    </row>
    <row r="50" spans="1:7" ht="13.5" thickTop="1">
      <c r="A50" s="82" t="s">
        <v>116</v>
      </c>
      <c r="B50" s="98">
        <v>140</v>
      </c>
      <c r="C50" s="105">
        <f t="shared" si="4"/>
        <v>4.162949747249479</v>
      </c>
      <c r="D50" s="65"/>
      <c r="E50" s="78"/>
      <c r="F50" s="86"/>
      <c r="G50" s="85"/>
    </row>
    <row r="51" spans="1:7" ht="12.75">
      <c r="A51" s="82" t="s">
        <v>117</v>
      </c>
      <c r="B51" s="98">
        <v>631</v>
      </c>
      <c r="C51" s="105">
        <f t="shared" si="4"/>
        <v>18.763009217960157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204</v>
      </c>
      <c r="C52" s="105">
        <f t="shared" si="4"/>
        <v>6.066012488849242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417</v>
      </c>
      <c r="C53" s="105">
        <f t="shared" si="4"/>
        <v>12.39964317573595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310</v>
      </c>
      <c r="C54" s="105">
        <f t="shared" si="4"/>
        <v>9.217960154623848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30</v>
      </c>
      <c r="C55" s="105">
        <f t="shared" si="4"/>
        <v>0.8920606601248885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256</v>
      </c>
      <c r="C57" s="105">
        <f>(B57/$B$37)*100</f>
        <v>7.612250966399047</v>
      </c>
      <c r="D57" s="65"/>
      <c r="E57" s="79" t="s">
        <v>84</v>
      </c>
      <c r="F57" s="80">
        <v>170</v>
      </c>
      <c r="G57" s="105">
        <f>(F57/L57)*100</f>
        <v>8.268482490272373</v>
      </c>
      <c r="H57" s="79" t="s">
        <v>84</v>
      </c>
      <c r="L57" s="121">
        <v>2056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105</v>
      </c>
      <c r="G58" s="105">
        <f>(F58/L58)*100</f>
        <v>10.616784630940344</v>
      </c>
      <c r="H58" s="78" t="s">
        <v>118</v>
      </c>
      <c r="L58" s="121">
        <v>989</v>
      </c>
    </row>
    <row r="59" spans="1:12" ht="12.75">
      <c r="A59" s="82" t="s">
        <v>112</v>
      </c>
      <c r="B59" s="98">
        <v>229</v>
      </c>
      <c r="C59" s="105">
        <f>(B59/$B$37)*100</f>
        <v>6.809396372286648</v>
      </c>
      <c r="D59" s="65"/>
      <c r="E59" s="78" t="s">
        <v>120</v>
      </c>
      <c r="F59" s="97">
        <v>27</v>
      </c>
      <c r="G59" s="105">
        <f>(F59/L59)*100</f>
        <v>6.2645011600928076</v>
      </c>
      <c r="H59" s="78" t="s">
        <v>120</v>
      </c>
      <c r="L59" s="121">
        <v>431</v>
      </c>
    </row>
    <row r="60" spans="1:12" ht="12.75">
      <c r="A60" s="82" t="s">
        <v>113</v>
      </c>
      <c r="B60" s="98">
        <v>614</v>
      </c>
      <c r="C60" s="105">
        <f>(B60/$B$37)*100</f>
        <v>18.257508177222718</v>
      </c>
      <c r="D60" s="65"/>
      <c r="E60" s="79"/>
      <c r="F60" s="97" t="s">
        <v>250</v>
      </c>
      <c r="G60" s="105" t="s">
        <v>250</v>
      </c>
      <c r="L60" s="122"/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L61" s="122"/>
      <c r="M61" s="15" t="s">
        <v>250</v>
      </c>
    </row>
    <row r="62" spans="1:12" ht="12.75">
      <c r="A62" s="82" t="s">
        <v>374</v>
      </c>
      <c r="B62" s="98">
        <v>231</v>
      </c>
      <c r="C62" s="105">
        <f>(B62/$B$37)*100</f>
        <v>6.868867082961641</v>
      </c>
      <c r="D62" s="65"/>
      <c r="E62" s="79" t="s">
        <v>123</v>
      </c>
      <c r="F62" s="80">
        <v>111</v>
      </c>
      <c r="G62" s="105">
        <f>(F62/L62)*100</f>
        <v>27.889447236180903</v>
      </c>
      <c r="H62" s="79" t="s">
        <v>394</v>
      </c>
      <c r="L62" s="121">
        <v>398</v>
      </c>
    </row>
    <row r="63" spans="1:12" ht="12.75">
      <c r="A63" s="61" t="s">
        <v>293</v>
      </c>
      <c r="B63" s="98">
        <v>157</v>
      </c>
      <c r="C63" s="105">
        <f>(B63/$B$37)*100</f>
        <v>4.668450787986917</v>
      </c>
      <c r="D63" s="65"/>
      <c r="E63" s="78" t="s">
        <v>118</v>
      </c>
      <c r="F63" s="97">
        <v>85</v>
      </c>
      <c r="G63" s="105">
        <f>(F63/L63)*100</f>
        <v>34.97942386831276</v>
      </c>
      <c r="H63" s="78" t="s">
        <v>118</v>
      </c>
      <c r="L63" s="121">
        <v>243</v>
      </c>
    </row>
    <row r="64" spans="1:12" ht="12.75">
      <c r="A64" s="82" t="s">
        <v>114</v>
      </c>
      <c r="B64" s="98">
        <v>116</v>
      </c>
      <c r="C64" s="105">
        <f>(B64/$B$37)*100</f>
        <v>3.449301219149569</v>
      </c>
      <c r="D64" s="65"/>
      <c r="E64" s="78" t="s">
        <v>120</v>
      </c>
      <c r="F64" s="97">
        <v>22</v>
      </c>
      <c r="G64" s="105">
        <f>(F64/L64)*100</f>
        <v>28.205128205128204</v>
      </c>
      <c r="H64" s="78" t="s">
        <v>120</v>
      </c>
      <c r="L64" s="121">
        <v>78</v>
      </c>
    </row>
    <row r="65" spans="1:12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  <c r="L65" s="122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808</v>
      </c>
      <c r="G66" s="105">
        <f aca="true" t="shared" si="5" ref="G66:G71">(F66/L66)*100</f>
        <v>10.773333333333333</v>
      </c>
      <c r="H66" s="79" t="s">
        <v>124</v>
      </c>
      <c r="L66" s="121">
        <v>7500</v>
      </c>
    </row>
    <row r="67" spans="1:12" ht="12.75">
      <c r="A67" s="82" t="s">
        <v>126</v>
      </c>
      <c r="B67" s="97">
        <v>2813</v>
      </c>
      <c r="C67" s="105">
        <f>(B67/$B$37)*100</f>
        <v>83.64555456437705</v>
      </c>
      <c r="D67" s="65"/>
      <c r="E67" s="78" t="s">
        <v>262</v>
      </c>
      <c r="F67" s="97">
        <v>600</v>
      </c>
      <c r="G67" s="105">
        <f t="shared" si="5"/>
        <v>10.378827192527245</v>
      </c>
      <c r="H67" s="78" t="s">
        <v>262</v>
      </c>
      <c r="L67" s="121">
        <v>5781</v>
      </c>
    </row>
    <row r="68" spans="1:12" ht="12.75">
      <c r="A68" s="82" t="s">
        <v>128</v>
      </c>
      <c r="B68" s="97">
        <v>416</v>
      </c>
      <c r="C68" s="105">
        <f>(B68/$B$37)*100</f>
        <v>12.369907820398454</v>
      </c>
      <c r="D68" s="65"/>
      <c r="E68" s="78" t="s">
        <v>127</v>
      </c>
      <c r="F68" s="97">
        <v>100</v>
      </c>
      <c r="G68" s="105">
        <f t="shared" si="5"/>
        <v>9.049773755656108</v>
      </c>
      <c r="H68" s="78" t="s">
        <v>127</v>
      </c>
      <c r="L68" s="121">
        <v>1105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204</v>
      </c>
      <c r="G69" s="105">
        <f t="shared" si="5"/>
        <v>11.895043731778426</v>
      </c>
      <c r="H69" s="78" t="s">
        <v>129</v>
      </c>
      <c r="L69" s="121">
        <v>1715</v>
      </c>
    </row>
    <row r="70" spans="1:12" ht="12.75">
      <c r="A70" s="82" t="s">
        <v>376</v>
      </c>
      <c r="B70" s="97">
        <v>130</v>
      </c>
      <c r="C70" s="105">
        <f>(B70/$B$37)*100</f>
        <v>3.865596193874517</v>
      </c>
      <c r="D70" s="65"/>
      <c r="E70" s="78" t="s">
        <v>130</v>
      </c>
      <c r="F70" s="97">
        <v>182</v>
      </c>
      <c r="G70" s="105">
        <f t="shared" si="5"/>
        <v>14.119472459270751</v>
      </c>
      <c r="H70" s="78" t="s">
        <v>130</v>
      </c>
      <c r="L70" s="121">
        <v>1289</v>
      </c>
    </row>
    <row r="71" spans="1:12" ht="13.5" thickBot="1">
      <c r="A71" s="90" t="s">
        <v>371</v>
      </c>
      <c r="B71" s="110">
        <v>4</v>
      </c>
      <c r="C71" s="111">
        <f>(B71/$B$37)*100</f>
        <v>0.11894142134998512</v>
      </c>
      <c r="D71" s="91"/>
      <c r="E71" s="92" t="s">
        <v>131</v>
      </c>
      <c r="F71" s="110">
        <v>301</v>
      </c>
      <c r="G71" s="119">
        <f t="shared" si="5"/>
        <v>21.608040201005025</v>
      </c>
      <c r="H71" s="92" t="s">
        <v>131</v>
      </c>
      <c r="L71" s="121">
        <v>1393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3330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3121</v>
      </c>
      <c r="G9" s="81">
        <f>(F9/$F$9)*100</f>
        <v>100</v>
      </c>
      <c r="I9" s="53"/>
    </row>
    <row r="10" spans="1:7" ht="12.75">
      <c r="A10" s="36" t="s">
        <v>137</v>
      </c>
      <c r="B10" s="97">
        <v>2377</v>
      </c>
      <c r="C10" s="105">
        <f aca="true" t="shared" si="0" ref="C10:C18">(B10/$B$8)*100</f>
        <v>71.38138138138139</v>
      </c>
      <c r="E10" s="32" t="s">
        <v>138</v>
      </c>
      <c r="F10" s="97">
        <v>3066</v>
      </c>
      <c r="G10" s="105">
        <f>(F10/$F$9)*100</f>
        <v>98.23774431272028</v>
      </c>
    </row>
    <row r="11" spans="1:7" ht="12.75">
      <c r="A11" s="36" t="s">
        <v>139</v>
      </c>
      <c r="B11" s="97">
        <v>41</v>
      </c>
      <c r="C11" s="105">
        <f t="shared" si="0"/>
        <v>1.2312312312312312</v>
      </c>
      <c r="E11" s="32" t="s">
        <v>140</v>
      </c>
      <c r="F11" s="97">
        <v>41</v>
      </c>
      <c r="G11" s="105">
        <f>(F11/$F$9)*100</f>
        <v>1.31368151233579</v>
      </c>
    </row>
    <row r="12" spans="1:7" ht="12.75">
      <c r="A12" s="36" t="s">
        <v>141</v>
      </c>
      <c r="B12" s="97">
        <v>35</v>
      </c>
      <c r="C12" s="105">
        <f t="shared" si="0"/>
        <v>1.0510510510510511</v>
      </c>
      <c r="E12" s="32" t="s">
        <v>142</v>
      </c>
      <c r="F12" s="97">
        <v>14</v>
      </c>
      <c r="G12" s="105">
        <f>(F12/$F$9)*100</f>
        <v>0.4485741749439282</v>
      </c>
    </row>
    <row r="13" spans="1:7" ht="12.75">
      <c r="A13" s="36" t="s">
        <v>143</v>
      </c>
      <c r="B13" s="97">
        <v>75</v>
      </c>
      <c r="C13" s="105">
        <f t="shared" si="0"/>
        <v>2.2522522522522523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82</v>
      </c>
      <c r="C14" s="105">
        <f t="shared" si="0"/>
        <v>2.4624624624624625</v>
      </c>
      <c r="E14" s="42" t="s">
        <v>145</v>
      </c>
      <c r="F14" s="80">
        <v>1973</v>
      </c>
      <c r="G14" s="81">
        <f>(F14/$F$14)*100</f>
        <v>100</v>
      </c>
    </row>
    <row r="15" spans="1:7" ht="12.75">
      <c r="A15" s="36" t="s">
        <v>146</v>
      </c>
      <c r="B15" s="97">
        <v>475</v>
      </c>
      <c r="C15" s="105">
        <f t="shared" si="0"/>
        <v>14.264264264264265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114</v>
      </c>
      <c r="C16" s="105">
        <f t="shared" si="0"/>
        <v>3.423423423423423</v>
      </c>
      <c r="E16" s="1" t="s">
        <v>149</v>
      </c>
      <c r="F16" s="97">
        <v>57</v>
      </c>
      <c r="G16" s="105">
        <f>(F16/$F$14)*100</f>
        <v>2.889001520527116</v>
      </c>
    </row>
    <row r="17" spans="1:7" ht="12.75">
      <c r="A17" s="36" t="s">
        <v>150</v>
      </c>
      <c r="B17" s="97">
        <v>131</v>
      </c>
      <c r="C17" s="105">
        <f t="shared" si="0"/>
        <v>3.9339339339339343</v>
      </c>
      <c r="E17" s="1" t="s">
        <v>151</v>
      </c>
      <c r="F17" s="97">
        <v>1231</v>
      </c>
      <c r="G17" s="105">
        <f aca="true" t="shared" si="1" ref="G17:G23">(F17/$F$14)*100</f>
        <v>62.392295995945254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481</v>
      </c>
      <c r="G18" s="105">
        <f t="shared" si="1"/>
        <v>24.37911809427268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174</v>
      </c>
      <c r="G19" s="105">
        <f t="shared" si="1"/>
        <v>8.819057273188038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30</v>
      </c>
      <c r="G20" s="105">
        <f t="shared" si="1"/>
        <v>1.5205271160669032</v>
      </c>
    </row>
    <row r="21" spans="1:7" ht="12.75">
      <c r="A21" s="36" t="s">
        <v>156</v>
      </c>
      <c r="B21" s="98">
        <v>21</v>
      </c>
      <c r="C21" s="105">
        <f aca="true" t="shared" si="2" ref="C21:C28">(B21/$B$8)*100</f>
        <v>0.6306306306306306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32</v>
      </c>
      <c r="C22" s="105">
        <f t="shared" si="2"/>
        <v>0.960960960960961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62</v>
      </c>
      <c r="C23" s="105">
        <f t="shared" si="2"/>
        <v>1.8618618618618619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151</v>
      </c>
      <c r="C24" s="105">
        <f t="shared" si="2"/>
        <v>4.534534534534535</v>
      </c>
      <c r="E24" s="1" t="s">
        <v>163</v>
      </c>
      <c r="F24" s="97">
        <v>89700</v>
      </c>
      <c r="G24" s="112" t="s">
        <v>261</v>
      </c>
    </row>
    <row r="25" spans="1:7" ht="12.75">
      <c r="A25" s="36" t="s">
        <v>164</v>
      </c>
      <c r="B25" s="97">
        <v>785</v>
      </c>
      <c r="C25" s="105">
        <f t="shared" si="2"/>
        <v>23.573573573573572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385</v>
      </c>
      <c r="C26" s="105">
        <f t="shared" si="2"/>
        <v>11.561561561561561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1221</v>
      </c>
      <c r="C27" s="105">
        <f t="shared" si="2"/>
        <v>36.666666666666664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673</v>
      </c>
      <c r="C28" s="105">
        <f t="shared" si="2"/>
        <v>20.21021021021021</v>
      </c>
      <c r="E28" s="32" t="s">
        <v>176</v>
      </c>
      <c r="F28" s="97">
        <v>1324</v>
      </c>
      <c r="G28" s="105">
        <f aca="true" t="shared" si="3" ref="G28:G35">(F28/$F$14)*100</f>
        <v>67.10593005575267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7</v>
      </c>
      <c r="G29" s="105">
        <f t="shared" si="3"/>
        <v>0.3547896604156108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19</v>
      </c>
      <c r="G30" s="105">
        <f t="shared" si="3"/>
        <v>0.963000506842372</v>
      </c>
    </row>
    <row r="31" spans="1:7" ht="12.75">
      <c r="A31" s="36" t="s">
        <v>180</v>
      </c>
      <c r="B31" s="97">
        <v>40</v>
      </c>
      <c r="C31" s="105">
        <f aca="true" t="shared" si="4" ref="C31:C39">(B31/$B$8)*100</f>
        <v>1.2012012012012012</v>
      </c>
      <c r="E31" s="32" t="s">
        <v>181</v>
      </c>
      <c r="F31" s="97">
        <v>77</v>
      </c>
      <c r="G31" s="105">
        <f t="shared" si="3"/>
        <v>3.9026862645717184</v>
      </c>
    </row>
    <row r="32" spans="1:7" ht="12.75">
      <c r="A32" s="36" t="s">
        <v>182</v>
      </c>
      <c r="B32" s="97">
        <v>83</v>
      </c>
      <c r="C32" s="105">
        <f t="shared" si="4"/>
        <v>2.4924924924924925</v>
      </c>
      <c r="E32" s="32" t="s">
        <v>183</v>
      </c>
      <c r="F32" s="97">
        <v>493</v>
      </c>
      <c r="G32" s="105">
        <f t="shared" si="3"/>
        <v>24.987328940699445</v>
      </c>
    </row>
    <row r="33" spans="1:7" ht="12.75">
      <c r="A33" s="36" t="s">
        <v>184</v>
      </c>
      <c r="B33" s="97">
        <v>381</v>
      </c>
      <c r="C33" s="105">
        <f t="shared" si="4"/>
        <v>11.441441441441441</v>
      </c>
      <c r="E33" s="32" t="s">
        <v>185</v>
      </c>
      <c r="F33" s="97">
        <v>547</v>
      </c>
      <c r="G33" s="105">
        <f t="shared" si="3"/>
        <v>27.72427774961987</v>
      </c>
    </row>
    <row r="34" spans="1:7" ht="12.75">
      <c r="A34" s="36" t="s">
        <v>186</v>
      </c>
      <c r="B34" s="97">
        <v>432</v>
      </c>
      <c r="C34" s="105">
        <f t="shared" si="4"/>
        <v>12.972972972972974</v>
      </c>
      <c r="E34" s="32" t="s">
        <v>187</v>
      </c>
      <c r="F34" s="97">
        <v>125</v>
      </c>
      <c r="G34" s="105">
        <f t="shared" si="3"/>
        <v>6.3355296502787635</v>
      </c>
    </row>
    <row r="35" spans="1:7" ht="12.75">
      <c r="A35" s="36" t="s">
        <v>188</v>
      </c>
      <c r="B35" s="97">
        <v>635</v>
      </c>
      <c r="C35" s="105">
        <f t="shared" si="4"/>
        <v>19.06906906906907</v>
      </c>
      <c r="E35" s="32" t="s">
        <v>189</v>
      </c>
      <c r="F35" s="97">
        <v>56</v>
      </c>
      <c r="G35" s="105">
        <f t="shared" si="3"/>
        <v>2.838317283324886</v>
      </c>
    </row>
    <row r="36" spans="1:7" ht="12.75">
      <c r="A36" s="36" t="s">
        <v>190</v>
      </c>
      <c r="B36" s="97">
        <v>833</v>
      </c>
      <c r="C36" s="105">
        <f t="shared" si="4"/>
        <v>25.015015015015013</v>
      </c>
      <c r="E36" s="32" t="s">
        <v>191</v>
      </c>
      <c r="F36" s="97">
        <v>1044</v>
      </c>
      <c r="G36" s="112" t="s">
        <v>261</v>
      </c>
    </row>
    <row r="37" spans="1:7" ht="12.75">
      <c r="A37" s="36" t="s">
        <v>192</v>
      </c>
      <c r="B37" s="97">
        <v>492</v>
      </c>
      <c r="C37" s="105">
        <f t="shared" si="4"/>
        <v>14.774774774774773</v>
      </c>
      <c r="E37" s="32" t="s">
        <v>193</v>
      </c>
      <c r="F37" s="97">
        <v>649</v>
      </c>
      <c r="G37" s="105">
        <f>(F37/$F$14)*100</f>
        <v>32.89406994424734</v>
      </c>
    </row>
    <row r="38" spans="1:7" ht="12.75">
      <c r="A38" s="36" t="s">
        <v>194</v>
      </c>
      <c r="B38" s="97">
        <v>312</v>
      </c>
      <c r="C38" s="105">
        <f t="shared" si="4"/>
        <v>9.36936936936937</v>
      </c>
      <c r="E38" s="32" t="s">
        <v>191</v>
      </c>
      <c r="F38" s="97">
        <v>415</v>
      </c>
      <c r="G38" s="112" t="s">
        <v>261</v>
      </c>
    </row>
    <row r="39" spans="1:7" ht="12.75">
      <c r="A39" s="36" t="s">
        <v>195</v>
      </c>
      <c r="B39" s="97">
        <v>122</v>
      </c>
      <c r="C39" s="105">
        <f t="shared" si="4"/>
        <v>3.663663663663664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3121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561</v>
      </c>
      <c r="G43" s="105">
        <f aca="true" t="shared" si="5" ref="G43:G48">(F43/$F$14)*100</f>
        <v>28.43385707045109</v>
      </c>
    </row>
    <row r="44" spans="1:7" ht="12.75">
      <c r="A44" s="36" t="s">
        <v>209</v>
      </c>
      <c r="B44" s="98">
        <v>473</v>
      </c>
      <c r="C44" s="105">
        <f aca="true" t="shared" si="6" ref="C44:C49">(B44/$B$42)*100</f>
        <v>15.155398910605575</v>
      </c>
      <c r="E44" s="32" t="s">
        <v>210</v>
      </c>
      <c r="F44" s="97">
        <v>418</v>
      </c>
      <c r="G44" s="105">
        <f t="shared" si="5"/>
        <v>21.186011150532185</v>
      </c>
    </row>
    <row r="45" spans="1:7" ht="12.75">
      <c r="A45" s="36" t="s">
        <v>211</v>
      </c>
      <c r="B45" s="98">
        <v>705</v>
      </c>
      <c r="C45" s="105">
        <f t="shared" si="6"/>
        <v>22.588913809676388</v>
      </c>
      <c r="E45" s="32" t="s">
        <v>212</v>
      </c>
      <c r="F45" s="97">
        <v>242</v>
      </c>
      <c r="G45" s="105">
        <f t="shared" si="5"/>
        <v>12.265585402939685</v>
      </c>
    </row>
    <row r="46" spans="1:7" ht="12.75">
      <c r="A46" s="36" t="s">
        <v>213</v>
      </c>
      <c r="B46" s="98">
        <v>419</v>
      </c>
      <c r="C46" s="105">
        <f t="shared" si="6"/>
        <v>13.425184235821852</v>
      </c>
      <c r="E46" s="32" t="s">
        <v>214</v>
      </c>
      <c r="F46" s="97">
        <v>276</v>
      </c>
      <c r="G46" s="105">
        <f t="shared" si="5"/>
        <v>13.988849467815509</v>
      </c>
    </row>
    <row r="47" spans="1:7" ht="12.75">
      <c r="A47" s="36" t="s">
        <v>215</v>
      </c>
      <c r="B47" s="97">
        <v>602</v>
      </c>
      <c r="C47" s="105">
        <f t="shared" si="6"/>
        <v>19.288689522588914</v>
      </c>
      <c r="E47" s="32" t="s">
        <v>216</v>
      </c>
      <c r="F47" s="97">
        <v>130</v>
      </c>
      <c r="G47" s="105">
        <f t="shared" si="5"/>
        <v>6.588950836289914</v>
      </c>
    </row>
    <row r="48" spans="1:7" ht="12.75">
      <c r="A48" s="36" t="s">
        <v>217</v>
      </c>
      <c r="B48" s="97">
        <v>339</v>
      </c>
      <c r="C48" s="105">
        <f t="shared" si="6"/>
        <v>10.861903236142261</v>
      </c>
      <c r="E48" s="32" t="s">
        <v>218</v>
      </c>
      <c r="F48" s="97">
        <v>340</v>
      </c>
      <c r="G48" s="105">
        <f t="shared" si="5"/>
        <v>17.232640648758235</v>
      </c>
    </row>
    <row r="49" spans="1:7" ht="12.75">
      <c r="A49" s="36" t="s">
        <v>219</v>
      </c>
      <c r="B49" s="97">
        <v>583</v>
      </c>
      <c r="C49" s="105">
        <f t="shared" si="6"/>
        <v>18.67991028516501</v>
      </c>
      <c r="E49" s="32" t="s">
        <v>220</v>
      </c>
      <c r="F49" s="97">
        <v>6</v>
      </c>
      <c r="G49" s="105">
        <f>(F49/$F$14)*100</f>
        <v>0.30410542321338063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919</v>
      </c>
      <c r="G51" s="81">
        <f>(F51/F$51)*100</f>
        <v>100</v>
      </c>
    </row>
    <row r="52" spans="1:7" ht="12.75">
      <c r="A52" s="4" t="s">
        <v>223</v>
      </c>
      <c r="B52" s="97">
        <v>255</v>
      </c>
      <c r="C52" s="105">
        <f>(B52/$B$42)*100</f>
        <v>8.170458186478692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1210</v>
      </c>
      <c r="C53" s="105">
        <f>(B53/$B$42)*100</f>
        <v>38.7696251201538</v>
      </c>
      <c r="E53" s="32" t="s">
        <v>226</v>
      </c>
      <c r="F53" s="97">
        <v>141</v>
      </c>
      <c r="G53" s="105">
        <f>(F53/F$51)*100</f>
        <v>15.342763873775844</v>
      </c>
    </row>
    <row r="54" spans="1:7" ht="12.75">
      <c r="A54" s="4" t="s">
        <v>227</v>
      </c>
      <c r="B54" s="97">
        <v>1198</v>
      </c>
      <c r="C54" s="105">
        <f>(B54/$B$42)*100</f>
        <v>38.38513297020186</v>
      </c>
      <c r="E54" s="32" t="s">
        <v>228</v>
      </c>
      <c r="F54" s="97">
        <v>52</v>
      </c>
      <c r="G54" s="105">
        <f aca="true" t="shared" si="7" ref="G54:G60">(F54/F$51)*100</f>
        <v>5.658324265505985</v>
      </c>
    </row>
    <row r="55" spans="1:7" ht="12.75">
      <c r="A55" s="4" t="s">
        <v>229</v>
      </c>
      <c r="B55" s="97">
        <v>458</v>
      </c>
      <c r="C55" s="105">
        <f>(B55/$B$42)*100</f>
        <v>14.674783723165651</v>
      </c>
      <c r="E55" s="32" t="s">
        <v>230</v>
      </c>
      <c r="F55" s="97">
        <v>74</v>
      </c>
      <c r="G55" s="105">
        <f t="shared" si="7"/>
        <v>8.052230685527748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462</v>
      </c>
      <c r="G56" s="105">
        <f t="shared" si="7"/>
        <v>50.27203482045702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133</v>
      </c>
      <c r="G57" s="105">
        <f t="shared" si="7"/>
        <v>14.472252448313384</v>
      </c>
    </row>
    <row r="58" spans="1:7" ht="12.75">
      <c r="A58" s="36" t="s">
        <v>234</v>
      </c>
      <c r="B58" s="97">
        <v>1483</v>
      </c>
      <c r="C58" s="105">
        <f aca="true" t="shared" si="8" ref="C58:C66">(B58/$B$42)*100</f>
        <v>47.516821531560396</v>
      </c>
      <c r="E58" s="32" t="s">
        <v>235</v>
      </c>
      <c r="F58" s="97">
        <v>26</v>
      </c>
      <c r="G58" s="105">
        <f t="shared" si="7"/>
        <v>2.8291621327529923</v>
      </c>
    </row>
    <row r="59" spans="1:7" ht="12.75">
      <c r="A59" s="36" t="s">
        <v>236</v>
      </c>
      <c r="B59" s="97">
        <v>117</v>
      </c>
      <c r="C59" s="105">
        <f t="shared" si="8"/>
        <v>3.7487984620314005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364</v>
      </c>
      <c r="C60" s="105">
        <f t="shared" si="8"/>
        <v>11.662928548542133</v>
      </c>
      <c r="E60" s="32" t="s">
        <v>239</v>
      </c>
      <c r="F60" s="97">
        <v>31</v>
      </c>
      <c r="G60" s="105">
        <f t="shared" si="7"/>
        <v>3.373231773667029</v>
      </c>
    </row>
    <row r="61" spans="1:7" ht="12.75">
      <c r="A61" s="36" t="s">
        <v>240</v>
      </c>
      <c r="B61" s="97">
        <v>1135</v>
      </c>
      <c r="C61" s="105">
        <f t="shared" si="8"/>
        <v>36.36654918295418</v>
      </c>
      <c r="E61" s="32" t="s">
        <v>163</v>
      </c>
      <c r="F61" s="97">
        <v>607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0.2242870874719641</v>
      </c>
      <c r="E65" s="32" t="s">
        <v>208</v>
      </c>
      <c r="F65" s="97">
        <v>139</v>
      </c>
      <c r="G65" s="105">
        <f aca="true" t="shared" si="9" ref="G65:G71">(F65/F$51)*100</f>
        <v>15.12513601741023</v>
      </c>
    </row>
    <row r="66" spans="1:7" ht="12.75">
      <c r="A66" s="36" t="s">
        <v>247</v>
      </c>
      <c r="B66" s="97">
        <v>15</v>
      </c>
      <c r="C66" s="105">
        <f t="shared" si="8"/>
        <v>0.4806151874399231</v>
      </c>
      <c r="E66" s="32" t="s">
        <v>210</v>
      </c>
      <c r="F66" s="97">
        <v>110</v>
      </c>
      <c r="G66" s="105">
        <f t="shared" si="9"/>
        <v>11.969532100108813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79</v>
      </c>
      <c r="G67" s="105">
        <f t="shared" si="9"/>
        <v>8.596300326441785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169</v>
      </c>
      <c r="G68" s="105">
        <f t="shared" si="9"/>
        <v>18.389553862894452</v>
      </c>
    </row>
    <row r="69" spans="1:7" ht="12.75">
      <c r="A69" s="36" t="s">
        <v>249</v>
      </c>
      <c r="B69" s="97">
        <v>13</v>
      </c>
      <c r="C69" s="105">
        <f>(B69/$B$42)*100</f>
        <v>0.4165331624479333</v>
      </c>
      <c r="E69" s="32" t="s">
        <v>216</v>
      </c>
      <c r="F69" s="97">
        <v>94</v>
      </c>
      <c r="G69" s="105">
        <f t="shared" si="9"/>
        <v>10.228509249183896</v>
      </c>
    </row>
    <row r="70" spans="1:7" ht="12.75">
      <c r="A70" s="36" t="s">
        <v>251</v>
      </c>
      <c r="B70" s="97">
        <v>13</v>
      </c>
      <c r="C70" s="105">
        <f>(B70/$B$42)*100</f>
        <v>0.4165331624479333</v>
      </c>
      <c r="E70" s="32" t="s">
        <v>218</v>
      </c>
      <c r="F70" s="97">
        <v>270</v>
      </c>
      <c r="G70" s="105">
        <f t="shared" si="9"/>
        <v>29.379760609357998</v>
      </c>
    </row>
    <row r="71" spans="1:7" ht="12.75">
      <c r="A71" s="54" t="s">
        <v>252</v>
      </c>
      <c r="B71" s="103">
        <v>54</v>
      </c>
      <c r="C71" s="115">
        <f>(B71/$B$42)*100</f>
        <v>1.730214674783723</v>
      </c>
      <c r="D71" s="41"/>
      <c r="E71" s="44" t="s">
        <v>220</v>
      </c>
      <c r="F71" s="103">
        <v>58</v>
      </c>
      <c r="G71" s="115">
        <f t="shared" si="9"/>
        <v>6.311207834602829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2002-06-13T13:29:44Z</dcterms:modified>
  <cp:category/>
  <cp:version/>
  <cp:contentType/>
  <cp:contentStatus/>
</cp:coreProperties>
</file>