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<sst xmlns="http://schemas.openxmlformats.org/spreadsheetml/2006/main" count="696" uniqueCount="437">
  <si>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</si>
  <si>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</si>
  <si>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</si>
  <si>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</si>
  <si>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</si>
  <si>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</si>
  <si>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</si>
  <si>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</si>
  <si>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</si>
  <si>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</si>
  <si>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</si>
  <si>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</si>
  <si>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</si>
  <si>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</si>
  <si>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</si>
  <si>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</si>
  <si>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</si>
  <si>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</si>
  <si>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</si>
  <si>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</si>
  <si>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</si>
  <si>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</si>
  <si>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</si>
  <si>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</si>
  <si>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</si>
  <si>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</si>
  <si>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</si>
  <si>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</si>
  <si>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</si>
  <si>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</si>
  <si>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</si>
  <si>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</si>
  <si>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</si>
  <si>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</si>
  <si>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</si>
  <si>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</si>
  <si>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</si>
  <si>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</si>
  <si>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</si>
  <si>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</si>
  <si>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</si>
  <si>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</si>
  <si>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</si>
  <si>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</si>
  <si>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</si>
  <si>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</si>
  <si>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</si>
  <si>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</si>
  <si>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</si>
  <si>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</si>
  <si>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</si>
  <si>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</si>
  <si>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</si>
  <si>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</si>
  <si>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</si>
  <si>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</si>
  <si>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</si>
  <si>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</si>
  <si>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</si>
  <si>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</si>
  <si>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</si>
  <si>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</si>
  <si>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</si>
  <si>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</si>
  <si>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</si>
  <si>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</si>
  <si>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</si>
  <si>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</si>
  <si>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</si>
  <si>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</si>
  <si>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</si>
  <si>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</si>
  <si>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</si>
  <si>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</si>
  <si>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</si>
  <si>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</si>
  <si>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</si>
  <si>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</si>
  <si>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</si>
  <si>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</si>
  <si>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</si>
  <si>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</si>
  <si>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</si>
  <si>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</si>
  <si>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</si>
  <si>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</si>
  <si>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</si>
  <si>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</si>
  <si>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</si>
  <si>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</si>
  <si>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</si>
  <si>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</si>
  <si>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</si>
  <si>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</si>
  <si>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</si>
  <si>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</si>
  <si>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</si>
  <si>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</si>
  <si>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</si>
  <si>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</si>
  <si>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</si>
  <si>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</si>
  <si>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</si>
  <si>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</si>
  <si>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</si>
  <si>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</si>
  <si>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</si>
  <si>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</si>
  <si>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</si>
  <si>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</si>
  <si>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</si>
  <si>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</si>
  <si>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</si>
  <si>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</si>
  <si>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</si>
  <si>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</si>
  <si>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</si>
  <si>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</si>
  <si>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</si>
  <si>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</si>
  <si>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</si>
  <si>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</si>
  <si>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</si>
  <si>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</si>
  <si>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</si>
  <si>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</si>
  <si>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</si>
  <si>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</si>
  <si>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</si>
  <si>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</si>
  <si>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</si>
  <si>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</si>
  <si>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</si>
  <si>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</si>
  <si>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</si>
  <si>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</si>
  <si>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</si>
  <si>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</si>
  <si>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</si>
  <si>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</si>
  <si>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</si>
  <si>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</si>
  <si>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</si>
  <si>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</si>
  <si>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</si>
  <si>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</si>
  <si>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</si>
  <si>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</si>
  <si>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</si>
  <si>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</si>
  <si>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</si>
  <si>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</si>
  <si>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</si>
  <si>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</si>
  <si>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</si>
  <si>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</si>
  <si>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</si>
  <si>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</si>
  <si>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</si>
  <si>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</si>
  <si>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</si>
  <si>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</si>
  <si>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</si>
  <si>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</si>
  <si>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</si>
  <si>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</si>
  <si>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</si>
  <si>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</si>
  <si>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</si>
  <si>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</si>
  <si>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</si>
  <si>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</si>
  <si>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</si>
  <si>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</si>
  <si>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</si>
  <si>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</si>
  <si>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</si>
  <si>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</si>
  <si>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</si>
  <si>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</si>
  <si>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</si>
  <si>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</si>
  <si>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</si>
  <si>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</si>
  <si>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</si>
  <si>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</si>
  <si>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</si>
  <si>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</si>
  <si>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</si>
  <si>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</si>
  <si>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</si>
  <si>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</si>
  <si>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</si>
  <si>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</si>
  <si>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</si>
  <si>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</si>
  <si>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</si>
  <si>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</si>
  <si>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</si>
  <si>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</si>
  <si>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</si>
  <si>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</si>
  <si>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</si>
  <si>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</si>
  <si>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</si>
  <si>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</si>
  <si>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</si>
  <si>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</si>
  <si>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</si>
  <si>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</si>
  <si>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</si>
  <si>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</si>
  <si>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</si>
  <si>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</si>
  <si>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</si>
  <si>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</si>
  <si>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</si>
  <si>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</si>
  <si>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</si>
  <si>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</si>
  <si>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</si>
  <si>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</si>
  <si>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</si>
  <si>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</si>
  <si>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</si>
  <si>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</si>
  <si>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</si>
  <si>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</si>
  <si>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</si>
  <si>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</si>
  <si>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</si>
  <si>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</si>
  <si>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</si>
  <si>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</si>
  <si>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</si>
  <si>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</si>
  <si>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</si>
  <si>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</si>
  <si>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</si>
  <si>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</si>
  <si>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</si>
  <si>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</si>
  <si>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</si>
  <si>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</si>
  <si>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</si>
  <si>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</si>
  <si>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</si>
  <si>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</si>
  <si>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</si>
  <si>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</si>
  <si>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</si>
  <si>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</si>
  <si>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</si>
  <si>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</si>
  <si>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</si>
  <si>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</si>
  <si>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</si>
  <si>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</si>
  <si>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</si>
  <si>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</si>
  <si>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</si>
  <si>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</si>
  <si>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</si>
  <si>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</si>
  <si>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</si>
  <si>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</si>
  <si>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</si>
  <si>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</si>
  <si>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</si>
  <si>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</si>
  <si>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</si>
  <si>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</si>
  <si>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</si>
  <si>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</si>
  <si>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</si>
  <si>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</si>
  <si>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</si>
  <si>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</si>
  <si>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</si>
  <si>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</si>
  <si>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</si>
  <si>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</si>
  <si>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</si>
  <si>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</si>
  <si>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</si>
  <si>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</si>
  <si>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</si>
  <si>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</si>
  <si>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</si>
  <si>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</si>
  <si>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</si>
  <si>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</si>
  <si>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</si>
  <si>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</si>
  <si>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</si>
  <si>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</si>
  <si>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</si>
  <si>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</si>
  <si>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</si>
  <si>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</si>
  <si>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</si>
  <si>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</si>
  <si>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</si>
  <si>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</si>
  <si>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</si>
  <si>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</si>
  <si>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</si>
  <si>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</si>
  <si>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</si>
  <si>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</si>
  <si>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</si>
  <si>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</si>
  <si>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</si>
  <si>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</si>
  <si>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</si>
  <si>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</si>
  <si>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</si>
  <si>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</si>
  <si>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</si>
  <si>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</si>
  <si>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</si>
  <si>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</si>
  <si>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</si>
  <si>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</si>
  <si>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</si>
  <si>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</si>
  <si>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</si>
  <si>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</si>
  <si>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</si>
  <si>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</si>
  <si>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</si>
  <si>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</si>
  <si>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</si>
  <si>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</si>
  <si>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</si>
  <si>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</si>
  <si>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</si>
  <si>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</si>
  <si>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</si>
  <si>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</si>
  <si>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</si>
  <si>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</si>
  <si>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</si>
  <si>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</si>
  <si>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</si>
  <si>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</si>
  <si>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</si>
  <si>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</si>
  <si>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</si>
  <si>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</si>
  <si>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</si>
  <si>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</si>
  <si>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</si>
  <si>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</si>
  <si>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</si>
  <si>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</si>
  <si>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</si>
  <si>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</si>
  <si>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</si>
  <si>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</si>
  <si>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</si>
  <si>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</si>
  <si>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</si>
  <si>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</si>
  <si>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</si>
  <si>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</si>
  <si>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</si>
  <si>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</si>
  <si>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</si>
  <si>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</si>
  <si>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</si>
  <si>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</si>
  <si>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</si>
  <si>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</si>
  <si>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</si>
  <si>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</si>
  <si>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</si>
  <si>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</si>
  <si>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</si>
  <si>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</si>
  <si>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</si>
  <si>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</si>
  <si>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</si>
  <si>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</si>
  <si>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</si>
  <si>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</si>
  <si>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</si>
  <si>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</si>
  <si>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</si>
  <si>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</si>
  <si>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</si>
  <si>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</si>
  <si>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</si>
  <si>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</si>
  <si>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</si>
  <si>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</si>
  <si>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Elsinboro township, Salem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</si>
  <si>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Elsinboro township</t>
    </r>
    <r>
      <rPr>
        <b/>
        <sz val="12"/>
        <rFont val="Arial"/>
        <family val="2"/>
      </rPr>
      <t>, Salem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</si>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</sst>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1092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1092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518</v>
      </c>
      <c r="C9" s="151">
        <f>(B9/$B$7)*100</f>
        <v>47.43589743589743</v>
      </c>
      <c r="D9" s="152"/>
      <c r="E9" s="152" t="s">
        <v>403</v>
      </c>
      <c r="F9" s="150">
        <v>7</v>
      </c>
      <c r="G9" s="153">
        <f t="shared" si="0"/>
        <v>0.6410256410256411</v>
      </c>
    </row>
    <row r="10" spans="1:7" ht="12.75">
      <c r="A10" s="149" t="s">
        <v>404</v>
      </c>
      <c r="B10" s="150">
        <v>574</v>
      </c>
      <c r="C10" s="151">
        <f>(B10/$B$7)*100</f>
        <v>52.56410256410257</v>
      </c>
      <c r="D10" s="152"/>
      <c r="E10" s="152" t="s">
        <v>405</v>
      </c>
      <c r="F10" s="150">
        <v>0</v>
      </c>
      <c r="G10" s="153">
        <f t="shared" si="0"/>
        <v>0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5</v>
      </c>
      <c r="G11" s="153">
        <f t="shared" si="0"/>
        <v>0.45787545787545786</v>
      </c>
    </row>
    <row r="12" spans="1:7" ht="12.75">
      <c r="A12" s="149" t="s">
        <v>407</v>
      </c>
      <c r="B12" s="150">
        <v>52</v>
      </c>
      <c r="C12" s="151">
        <f aca="true" t="shared" si="1" ref="C12:C24">B12*100/B$7</f>
        <v>4.761904761904762</v>
      </c>
      <c r="D12" s="152"/>
      <c r="E12" s="152" t="s">
        <v>408</v>
      </c>
      <c r="F12" s="150">
        <v>0</v>
      </c>
      <c r="G12" s="153">
        <f t="shared" si="0"/>
        <v>0</v>
      </c>
    </row>
    <row r="13" spans="1:7" ht="12.75">
      <c r="A13" s="149" t="s">
        <v>409</v>
      </c>
      <c r="B13" s="150">
        <v>83</v>
      </c>
      <c r="C13" s="151">
        <f t="shared" si="1"/>
        <v>7.6007326007326</v>
      </c>
      <c r="D13" s="152"/>
      <c r="E13" s="152" t="s">
        <v>410</v>
      </c>
      <c r="F13" s="150">
        <v>2</v>
      </c>
      <c r="G13" s="153">
        <f t="shared" si="0"/>
        <v>0.18315018315018314</v>
      </c>
    </row>
    <row r="14" spans="1:7" ht="12.75">
      <c r="A14" s="149" t="s">
        <v>411</v>
      </c>
      <c r="B14" s="150">
        <v>63</v>
      </c>
      <c r="C14" s="151">
        <f t="shared" si="1"/>
        <v>5.769230769230769</v>
      </c>
      <c r="D14" s="152"/>
      <c r="E14" s="152" t="s">
        <v>412</v>
      </c>
      <c r="F14" s="150">
        <v>1085</v>
      </c>
      <c r="G14" s="153">
        <f t="shared" si="0"/>
        <v>99.35897435897436</v>
      </c>
    </row>
    <row r="15" spans="1:7" ht="12.75">
      <c r="A15" s="149" t="s">
        <v>413</v>
      </c>
      <c r="B15" s="150">
        <v>41</v>
      </c>
      <c r="C15" s="151">
        <f t="shared" si="1"/>
        <v>3.7545787545787546</v>
      </c>
      <c r="D15" s="152"/>
      <c r="E15" s="152" t="s">
        <v>414</v>
      </c>
      <c r="F15" s="150">
        <v>1036</v>
      </c>
      <c r="G15" s="153">
        <f t="shared" si="0"/>
        <v>94.87179487179488</v>
      </c>
    </row>
    <row r="16" spans="1:7" ht="12.75">
      <c r="A16" s="149" t="s">
        <v>415</v>
      </c>
      <c r="B16" s="150">
        <v>47</v>
      </c>
      <c r="C16" s="151">
        <f t="shared" si="1"/>
        <v>4.304029304029304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114</v>
      </c>
      <c r="C17" s="151">
        <f t="shared" si="1"/>
        <v>10.43956043956044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168</v>
      </c>
      <c r="C18" s="151">
        <f t="shared" si="1"/>
        <v>15.384615384615385</v>
      </c>
      <c r="D18" s="152"/>
      <c r="E18" s="143" t="s">
        <v>419</v>
      </c>
      <c r="F18" s="141">
        <v>1092</v>
      </c>
      <c r="G18" s="148">
        <v>100</v>
      </c>
    </row>
    <row r="19" spans="1:7" ht="12.75">
      <c r="A19" s="149" t="s">
        <v>420</v>
      </c>
      <c r="B19" s="150">
        <v>176</v>
      </c>
      <c r="C19" s="151">
        <f t="shared" si="1"/>
        <v>16.117216117216117</v>
      </c>
      <c r="D19" s="152"/>
      <c r="E19" s="152" t="s">
        <v>421</v>
      </c>
      <c r="F19" s="150">
        <v>1092</v>
      </c>
      <c r="G19" s="153">
        <f aca="true" t="shared" si="2" ref="G19:G30">F19*100/F$18</f>
        <v>100</v>
      </c>
    </row>
    <row r="20" spans="1:7" ht="12.75">
      <c r="A20" s="149" t="s">
        <v>422</v>
      </c>
      <c r="B20" s="150">
        <v>71</v>
      </c>
      <c r="C20" s="151">
        <f t="shared" si="1"/>
        <v>6.501831501831502</v>
      </c>
      <c r="D20" s="152"/>
      <c r="E20" s="152" t="s">
        <v>423</v>
      </c>
      <c r="F20" s="150">
        <v>468</v>
      </c>
      <c r="G20" s="153">
        <f t="shared" si="2"/>
        <v>42.857142857142854</v>
      </c>
    </row>
    <row r="21" spans="1:7" ht="12.75">
      <c r="A21" s="149" t="s">
        <v>424</v>
      </c>
      <c r="B21" s="150">
        <v>61</v>
      </c>
      <c r="C21" s="151">
        <f t="shared" si="1"/>
        <v>5.586080586080586</v>
      </c>
      <c r="D21" s="152"/>
      <c r="E21" s="152" t="s">
        <v>425</v>
      </c>
      <c r="F21" s="150">
        <v>270</v>
      </c>
      <c r="G21" s="153">
        <f t="shared" si="2"/>
        <v>24.725274725274726</v>
      </c>
    </row>
    <row r="22" spans="1:7" ht="12.75">
      <c r="A22" s="149" t="s">
        <v>426</v>
      </c>
      <c r="B22" s="150">
        <v>110</v>
      </c>
      <c r="C22" s="151">
        <f t="shared" si="1"/>
        <v>10.073260073260073</v>
      </c>
      <c r="D22" s="152"/>
      <c r="E22" s="152" t="s">
        <v>427</v>
      </c>
      <c r="F22" s="150">
        <v>280</v>
      </c>
      <c r="G22" s="153">
        <f t="shared" si="2"/>
        <v>25.641025641025642</v>
      </c>
    </row>
    <row r="23" spans="1:7" ht="12.75">
      <c r="A23" s="149" t="s">
        <v>428</v>
      </c>
      <c r="B23" s="150">
        <v>89</v>
      </c>
      <c r="C23" s="151">
        <f t="shared" si="1"/>
        <v>8.15018315018315</v>
      </c>
      <c r="D23" s="152"/>
      <c r="E23" s="152" t="s">
        <v>429</v>
      </c>
      <c r="F23" s="150">
        <v>212</v>
      </c>
      <c r="G23" s="153">
        <f t="shared" si="2"/>
        <v>19.413919413919412</v>
      </c>
    </row>
    <row r="24" spans="1:7" ht="12.75">
      <c r="A24" s="149" t="s">
        <v>430</v>
      </c>
      <c r="B24" s="150">
        <v>17</v>
      </c>
      <c r="C24" s="151">
        <f t="shared" si="1"/>
        <v>1.5567765567765568</v>
      </c>
      <c r="D24" s="152"/>
      <c r="E24" s="152" t="s">
        <v>431</v>
      </c>
      <c r="F24" s="150">
        <v>34</v>
      </c>
      <c r="G24" s="153">
        <f t="shared" si="2"/>
        <v>3.1135531135531136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14</v>
      </c>
      <c r="G25" s="153">
        <f t="shared" si="2"/>
        <v>1.2820512820512822</v>
      </c>
    </row>
    <row r="26" spans="1:7" ht="12.75">
      <c r="A26" s="149" t="s">
        <v>433</v>
      </c>
      <c r="B26" s="155">
        <v>43.6</v>
      </c>
      <c r="C26" s="156" t="s">
        <v>261</v>
      </c>
      <c r="D26" s="152"/>
      <c r="E26" s="157" t="s">
        <v>434</v>
      </c>
      <c r="F26" s="158">
        <v>40</v>
      </c>
      <c r="G26" s="153">
        <f t="shared" si="2"/>
        <v>3.663003663003663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22</v>
      </c>
      <c r="G27" s="153">
        <f t="shared" si="2"/>
        <v>2.0146520146520146</v>
      </c>
    </row>
    <row r="28" spans="1:7" ht="12.75">
      <c r="A28" s="149" t="s">
        <v>262</v>
      </c>
      <c r="B28" s="150">
        <v>861</v>
      </c>
      <c r="C28" s="151">
        <f aca="true" t="shared" si="3" ref="C28:C35">B28*100/B$7</f>
        <v>78.84615384615384</v>
      </c>
      <c r="D28" s="152"/>
      <c r="E28" s="152" t="s">
        <v>436</v>
      </c>
      <c r="F28" s="150">
        <v>0</v>
      </c>
      <c r="G28" s="153">
        <f t="shared" si="2"/>
        <v>0</v>
      </c>
    </row>
    <row r="29" spans="1:7" ht="12.75">
      <c r="A29" s="149" t="s">
        <v>0</v>
      </c>
      <c r="B29" s="150">
        <v>412</v>
      </c>
      <c r="C29" s="151">
        <f t="shared" si="3"/>
        <v>37.72893772893773</v>
      </c>
      <c r="D29" s="152"/>
      <c r="E29" s="152" t="s">
        <v>1</v>
      </c>
      <c r="F29" s="150">
        <v>0</v>
      </c>
      <c r="G29" s="153">
        <f t="shared" si="2"/>
        <v>0</v>
      </c>
    </row>
    <row r="30" spans="1:7" ht="12.75">
      <c r="A30" s="149" t="s">
        <v>2</v>
      </c>
      <c r="B30" s="150">
        <v>449</v>
      </c>
      <c r="C30" s="151">
        <f t="shared" si="3"/>
        <v>41.11721611721612</v>
      </c>
      <c r="D30" s="152"/>
      <c r="E30" s="152" t="s">
        <v>3</v>
      </c>
      <c r="F30" s="150">
        <v>0</v>
      </c>
      <c r="G30" s="153">
        <f t="shared" si="2"/>
        <v>0</v>
      </c>
    </row>
    <row r="31" spans="1:7" ht="12.75">
      <c r="A31" s="149" t="s">
        <v>4</v>
      </c>
      <c r="B31" s="150">
        <v>847</v>
      </c>
      <c r="C31" s="151">
        <f t="shared" si="3"/>
        <v>77.56410256410257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249</v>
      </c>
      <c r="C32" s="151">
        <f t="shared" si="3"/>
        <v>22.802197802197803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216</v>
      </c>
      <c r="C33" s="151">
        <f t="shared" si="3"/>
        <v>19.78021978021978</v>
      </c>
      <c r="D33" s="152"/>
      <c r="E33" s="143" t="s">
        <v>8</v>
      </c>
      <c r="F33" s="141">
        <v>468</v>
      </c>
      <c r="G33" s="148">
        <v>100</v>
      </c>
    </row>
    <row r="34" spans="1:7" ht="12.75">
      <c r="A34" s="149" t="s">
        <v>0</v>
      </c>
      <c r="B34" s="150">
        <v>100</v>
      </c>
      <c r="C34" s="151">
        <f t="shared" si="3"/>
        <v>9.157509157509157</v>
      </c>
      <c r="D34" s="152"/>
      <c r="E34" s="152" t="s">
        <v>9</v>
      </c>
      <c r="F34" s="150">
        <v>325</v>
      </c>
      <c r="G34" s="153">
        <f aca="true" t="shared" si="4" ref="G34:G42">F34*100/F$33</f>
        <v>69.44444444444444</v>
      </c>
    </row>
    <row r="35" spans="1:7" ht="12.75">
      <c r="A35" s="149" t="s">
        <v>2</v>
      </c>
      <c r="B35" s="150">
        <v>116</v>
      </c>
      <c r="C35" s="151">
        <f t="shared" si="3"/>
        <v>10.622710622710622</v>
      </c>
      <c r="D35" s="152"/>
      <c r="E35" s="152" t="s">
        <v>10</v>
      </c>
      <c r="F35" s="150">
        <v>115</v>
      </c>
      <c r="G35" s="153">
        <f t="shared" si="4"/>
        <v>24.572649572649574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270</v>
      </c>
      <c r="G36" s="153">
        <f t="shared" si="4"/>
        <v>57.69230769230769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89</v>
      </c>
      <c r="G37" s="153">
        <f t="shared" si="4"/>
        <v>19.017094017094017</v>
      </c>
    </row>
    <row r="38" spans="1:7" ht="12.75">
      <c r="A38" s="163" t="s">
        <v>13</v>
      </c>
      <c r="B38" s="150">
        <v>1082</v>
      </c>
      <c r="C38" s="151">
        <f aca="true" t="shared" si="5" ref="C38:C56">B38*100/B$7</f>
        <v>99.08424908424908</v>
      </c>
      <c r="D38" s="152"/>
      <c r="E38" s="152" t="s">
        <v>14</v>
      </c>
      <c r="F38" s="150">
        <v>38</v>
      </c>
      <c r="G38" s="153">
        <f t="shared" si="4"/>
        <v>8.11965811965812</v>
      </c>
    </row>
    <row r="39" spans="1:7" ht="12.75">
      <c r="A39" s="149" t="s">
        <v>15</v>
      </c>
      <c r="B39" s="150">
        <v>1038</v>
      </c>
      <c r="C39" s="151">
        <f t="shared" si="5"/>
        <v>95.05494505494505</v>
      </c>
      <c r="D39" s="152"/>
      <c r="E39" s="152" t="s">
        <v>10</v>
      </c>
      <c r="F39" s="150">
        <v>16</v>
      </c>
      <c r="G39" s="153">
        <f t="shared" si="4"/>
        <v>3.4188034188034186</v>
      </c>
    </row>
    <row r="40" spans="1:7" ht="12.75">
      <c r="A40" s="149" t="s">
        <v>16</v>
      </c>
      <c r="B40" s="150">
        <v>39</v>
      </c>
      <c r="C40" s="151">
        <f t="shared" si="5"/>
        <v>3.5714285714285716</v>
      </c>
      <c r="D40" s="152"/>
      <c r="E40" s="152" t="s">
        <v>17</v>
      </c>
      <c r="F40" s="150">
        <v>143</v>
      </c>
      <c r="G40" s="153">
        <f t="shared" si="4"/>
        <v>30.555555555555557</v>
      </c>
    </row>
    <row r="41" spans="1:7" ht="12.75">
      <c r="A41" s="149" t="s">
        <v>18</v>
      </c>
      <c r="B41" s="150">
        <v>2</v>
      </c>
      <c r="C41" s="151">
        <f t="shared" si="5"/>
        <v>0.18315018315018314</v>
      </c>
      <c r="D41" s="152"/>
      <c r="E41" s="152" t="s">
        <v>19</v>
      </c>
      <c r="F41" s="150">
        <v>123</v>
      </c>
      <c r="G41" s="153">
        <f t="shared" si="4"/>
        <v>26.28205128205128</v>
      </c>
    </row>
    <row r="42" spans="1:7" ht="12.75">
      <c r="A42" s="149" t="s">
        <v>20</v>
      </c>
      <c r="B42" s="150">
        <v>0</v>
      </c>
      <c r="C42" s="151">
        <f t="shared" si="5"/>
        <v>0</v>
      </c>
      <c r="D42" s="152"/>
      <c r="E42" s="152" t="s">
        <v>21</v>
      </c>
      <c r="F42" s="150">
        <v>62</v>
      </c>
      <c r="G42" s="153">
        <f t="shared" si="4"/>
        <v>13.247863247863247</v>
      </c>
    </row>
    <row r="43" spans="1:7" ht="12.75">
      <c r="A43" s="149" t="s">
        <v>22</v>
      </c>
      <c r="B43" s="150">
        <v>0</v>
      </c>
      <c r="C43" s="151">
        <f t="shared" si="5"/>
        <v>0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0</v>
      </c>
      <c r="C44" s="151">
        <f t="shared" si="5"/>
        <v>0</v>
      </c>
      <c r="D44" s="152"/>
      <c r="E44" s="152" t="s">
        <v>24</v>
      </c>
      <c r="F44" s="160">
        <v>129</v>
      </c>
      <c r="G44" s="164">
        <f>F44*100/F33</f>
        <v>27.564102564102566</v>
      </c>
    </row>
    <row r="45" spans="1:7" ht="12.75">
      <c r="A45" s="149" t="s">
        <v>25</v>
      </c>
      <c r="B45" s="150">
        <v>0</v>
      </c>
      <c r="C45" s="151">
        <f t="shared" si="5"/>
        <v>0</v>
      </c>
      <c r="D45" s="152"/>
      <c r="E45" s="152" t="s">
        <v>26</v>
      </c>
      <c r="F45" s="160">
        <v>158</v>
      </c>
      <c r="G45" s="164">
        <f>F45*100/F33</f>
        <v>33.76068376068376</v>
      </c>
    </row>
    <row r="46" spans="1:7" ht="12.75">
      <c r="A46" s="149" t="s">
        <v>27</v>
      </c>
      <c r="B46" s="150">
        <v>0</v>
      </c>
      <c r="C46" s="151">
        <f t="shared" si="5"/>
        <v>0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0</v>
      </c>
      <c r="C47" s="151">
        <f t="shared" si="5"/>
        <v>0</v>
      </c>
      <c r="D47" s="152"/>
      <c r="E47" s="152" t="s">
        <v>29</v>
      </c>
      <c r="F47" s="165">
        <v>2.33</v>
      </c>
      <c r="G47" s="166" t="s">
        <v>261</v>
      </c>
    </row>
    <row r="48" spans="1:7" ht="12.75">
      <c r="A48" s="149" t="s">
        <v>30</v>
      </c>
      <c r="B48" s="150">
        <v>0</v>
      </c>
      <c r="C48" s="151">
        <f t="shared" si="5"/>
        <v>0</v>
      </c>
      <c r="D48" s="152"/>
      <c r="E48" s="152" t="s">
        <v>31</v>
      </c>
      <c r="F48" s="165">
        <v>2.8</v>
      </c>
      <c r="G48" s="166" t="s">
        <v>261</v>
      </c>
    </row>
    <row r="49" spans="1:7" ht="14.25">
      <c r="A49" s="149" t="s">
        <v>32</v>
      </c>
      <c r="B49" s="150">
        <v>0</v>
      </c>
      <c r="C49" s="151">
        <f t="shared" si="5"/>
        <v>0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0</v>
      </c>
      <c r="C50" s="151">
        <f t="shared" si="5"/>
        <v>0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530</v>
      </c>
      <c r="G51" s="148">
        <v>100</v>
      </c>
    </row>
    <row r="52" spans="1:7" ht="12.75">
      <c r="A52" s="149" t="s">
        <v>37</v>
      </c>
      <c r="B52" s="150">
        <v>0</v>
      </c>
      <c r="C52" s="151">
        <f t="shared" si="5"/>
        <v>0</v>
      </c>
      <c r="D52" s="152"/>
      <c r="E52" s="152" t="s">
        <v>38</v>
      </c>
      <c r="F52" s="150">
        <v>468</v>
      </c>
      <c r="G52" s="153">
        <f>F52*100/F$51</f>
        <v>88.30188679245283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62</v>
      </c>
      <c r="G53" s="153">
        <f>F53*100/F$51</f>
        <v>11.69811320754717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26</v>
      </c>
      <c r="G54" s="153">
        <f>F54*100/F$51</f>
        <v>4.90566037735849</v>
      </c>
    </row>
    <row r="55" spans="1:7" ht="12.75">
      <c r="A55" s="149" t="s">
        <v>43</v>
      </c>
      <c r="B55" s="150">
        <v>3</v>
      </c>
      <c r="C55" s="151">
        <f t="shared" si="5"/>
        <v>0.27472527472527475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10</v>
      </c>
      <c r="C56" s="151">
        <f t="shared" si="5"/>
        <v>0.9157509157509157</v>
      </c>
      <c r="D56" s="152"/>
      <c r="E56" s="152" t="s">
        <v>45</v>
      </c>
      <c r="F56" s="167">
        <v>3.8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4.4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1043</v>
      </c>
      <c r="C60" s="168">
        <f>B60*100/B7</f>
        <v>95.51282051282051</v>
      </c>
      <c r="D60" s="152"/>
      <c r="E60" s="143" t="s">
        <v>51</v>
      </c>
      <c r="F60" s="141">
        <v>468</v>
      </c>
      <c r="G60" s="148">
        <v>100</v>
      </c>
    </row>
    <row r="61" spans="1:7" ht="12.75">
      <c r="A61" s="149" t="s">
        <v>52</v>
      </c>
      <c r="B61" s="160">
        <v>44</v>
      </c>
      <c r="C61" s="168">
        <f>B61*100/B7</f>
        <v>4.029304029304029</v>
      </c>
      <c r="D61" s="152"/>
      <c r="E61" s="152" t="s">
        <v>53</v>
      </c>
      <c r="F61" s="150">
        <v>403</v>
      </c>
      <c r="G61" s="153">
        <f>F61*100/F$60</f>
        <v>86.11111111111111</v>
      </c>
    </row>
    <row r="62" spans="1:7" ht="12.75">
      <c r="A62" s="149" t="s">
        <v>54</v>
      </c>
      <c r="B62" s="160">
        <v>6</v>
      </c>
      <c r="C62" s="168">
        <f>B62*100/B7</f>
        <v>0.5494505494505495</v>
      </c>
      <c r="D62" s="152"/>
      <c r="E62" s="152" t="s">
        <v>55</v>
      </c>
      <c r="F62" s="150">
        <v>65</v>
      </c>
      <c r="G62" s="153">
        <f>F62*100/F$60</f>
        <v>13.88888888888889</v>
      </c>
    </row>
    <row r="63" spans="1:7" ht="12.75">
      <c r="A63" s="149" t="s">
        <v>56</v>
      </c>
      <c r="B63" s="160">
        <v>3</v>
      </c>
      <c r="C63" s="168">
        <f>B63*100/B7</f>
        <v>0.27472527472527475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3</v>
      </c>
      <c r="C64" s="168">
        <f>B64*100/B7</f>
        <v>0.27472527472527475</v>
      </c>
      <c r="D64" s="152"/>
      <c r="E64" s="152" t="s">
        <v>58</v>
      </c>
      <c r="F64" s="145">
        <v>2.37</v>
      </c>
      <c r="G64" s="166" t="s">
        <v>261</v>
      </c>
    </row>
    <row r="65" spans="1:7" ht="13.5" thickBot="1">
      <c r="A65" s="171" t="s">
        <v>59</v>
      </c>
      <c r="B65" s="172">
        <v>8</v>
      </c>
      <c r="C65" s="173">
        <f>B65*100/B7</f>
        <v>0.7326007326007326</v>
      </c>
      <c r="D65" s="174"/>
      <c r="E65" s="174" t="s">
        <v>60</v>
      </c>
      <c r="F65" s="175">
        <v>2.12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1092</v>
      </c>
      <c r="G9" s="33">
        <f>(F9/$F$9)*100</f>
        <v>100</v>
      </c>
    </row>
    <row r="10" spans="1:7" ht="12.75">
      <c r="A10" s="29" t="s">
        <v>269</v>
      </c>
      <c r="B10" s="93">
        <v>224</v>
      </c>
      <c r="C10" s="33">
        <f aca="true" t="shared" si="0" ref="C10:C15">(B10/$B$10)*100</f>
        <v>100</v>
      </c>
      <c r="E10" s="34" t="s">
        <v>270</v>
      </c>
      <c r="F10" s="97">
        <v>1085</v>
      </c>
      <c r="G10" s="84">
        <f aca="true" t="shared" si="1" ref="G10:G16">(F10/$F$9)*100</f>
        <v>99.35897435897436</v>
      </c>
    </row>
    <row r="11" spans="1:8" ht="12.75">
      <c r="A11" s="36" t="s">
        <v>271</v>
      </c>
      <c r="B11" s="98">
        <v>9</v>
      </c>
      <c r="C11" s="35">
        <f t="shared" si="0"/>
        <v>4.017857142857143</v>
      </c>
      <c r="E11" s="34" t="s">
        <v>272</v>
      </c>
      <c r="F11" s="97">
        <v>1085</v>
      </c>
      <c r="G11" s="84">
        <f t="shared" si="1"/>
        <v>99.35897435897436</v>
      </c>
      <c r="H11" s="15" t="s">
        <v>250</v>
      </c>
    </row>
    <row r="12" spans="1:8" ht="12.75">
      <c r="A12" s="36" t="s">
        <v>273</v>
      </c>
      <c r="B12" s="98">
        <v>8</v>
      </c>
      <c r="C12" s="35">
        <f t="shared" si="0"/>
        <v>3.571428571428571</v>
      </c>
      <c r="E12" s="34" t="s">
        <v>274</v>
      </c>
      <c r="F12" s="97">
        <v>783</v>
      </c>
      <c r="G12" s="84">
        <f t="shared" si="1"/>
        <v>71.7032967032967</v>
      </c>
      <c r="H12" s="15" t="s">
        <v>250</v>
      </c>
    </row>
    <row r="13" spans="1:7" ht="12.75">
      <c r="A13" s="36" t="s">
        <v>275</v>
      </c>
      <c r="B13" s="98">
        <v>126</v>
      </c>
      <c r="C13" s="35">
        <f t="shared" si="0"/>
        <v>56.25</v>
      </c>
      <c r="E13" s="34" t="s">
        <v>276</v>
      </c>
      <c r="F13" s="97">
        <v>302</v>
      </c>
      <c r="G13" s="84">
        <f t="shared" si="1"/>
        <v>27.655677655677657</v>
      </c>
    </row>
    <row r="14" spans="1:7" ht="12.75">
      <c r="A14" s="36" t="s">
        <v>277</v>
      </c>
      <c r="B14" s="98">
        <v>43</v>
      </c>
      <c r="C14" s="35">
        <f t="shared" si="0"/>
        <v>19.196428571428573</v>
      </c>
      <c r="E14" s="34" t="s">
        <v>166</v>
      </c>
      <c r="F14" s="97">
        <v>0</v>
      </c>
      <c r="G14" s="84">
        <f t="shared" si="1"/>
        <v>0</v>
      </c>
    </row>
    <row r="15" spans="1:7" ht="12.75">
      <c r="A15" s="36" t="s">
        <v>324</v>
      </c>
      <c r="B15" s="97">
        <v>38</v>
      </c>
      <c r="C15" s="35">
        <f t="shared" si="0"/>
        <v>16.964285714285715</v>
      </c>
      <c r="E15" s="34" t="s">
        <v>278</v>
      </c>
      <c r="F15" s="97">
        <v>7</v>
      </c>
      <c r="G15" s="84">
        <f t="shared" si="1"/>
        <v>0.641025641025641</v>
      </c>
    </row>
    <row r="16" spans="1:7" ht="12.75">
      <c r="A16" s="36"/>
      <c r="B16" s="93" t="s">
        <v>250</v>
      </c>
      <c r="C16" s="10"/>
      <c r="E16" s="34" t="s">
        <v>279</v>
      </c>
      <c r="F16" s="98">
        <v>0</v>
      </c>
      <c r="G16" s="84">
        <f t="shared" si="1"/>
        <v>0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7</v>
      </c>
      <c r="G17" s="84">
        <f>(F17/$F$9)*100</f>
        <v>0.641025641025641</v>
      </c>
    </row>
    <row r="18" spans="1:7" ht="12.75">
      <c r="A18" s="29" t="s">
        <v>282</v>
      </c>
      <c r="B18" s="93">
        <v>814</v>
      </c>
      <c r="C18" s="33">
        <f>(B18/$B$18)*100</f>
        <v>100</v>
      </c>
      <c r="E18" s="34" t="s">
        <v>283</v>
      </c>
      <c r="F18" s="97">
        <v>0</v>
      </c>
      <c r="G18" s="84">
        <f>(F18/$F$9)*100</f>
        <v>0</v>
      </c>
    </row>
    <row r="19" spans="1:7" ht="12.75">
      <c r="A19" s="36" t="s">
        <v>284</v>
      </c>
      <c r="B19" s="97">
        <v>39</v>
      </c>
      <c r="C19" s="84">
        <f aca="true" t="shared" si="2" ref="C19:C25">(B19/$B$18)*100</f>
        <v>4.791154791154791</v>
      </c>
      <c r="E19" s="34"/>
      <c r="F19" s="97" t="s">
        <v>250</v>
      </c>
      <c r="G19" s="84"/>
    </row>
    <row r="20" spans="1:7" ht="12.75">
      <c r="A20" s="36" t="s">
        <v>285</v>
      </c>
      <c r="B20" s="97">
        <v>92</v>
      </c>
      <c r="C20" s="84">
        <f t="shared" si="2"/>
        <v>11.302211302211303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346</v>
      </c>
      <c r="C21" s="84">
        <f t="shared" si="2"/>
        <v>42.50614250614251</v>
      </c>
      <c r="E21" s="38" t="s">
        <v>167</v>
      </c>
      <c r="F21" s="80">
        <v>7</v>
      </c>
      <c r="G21" s="33">
        <f>(F21/$F$21)*100</f>
        <v>100</v>
      </c>
    </row>
    <row r="22" spans="1:7" ht="12.75">
      <c r="A22" s="36" t="s">
        <v>302</v>
      </c>
      <c r="B22" s="97">
        <v>146</v>
      </c>
      <c r="C22" s="84">
        <f t="shared" si="2"/>
        <v>17.936117936117938</v>
      </c>
      <c r="E22" s="34" t="s">
        <v>303</v>
      </c>
      <c r="F22" s="97">
        <v>4</v>
      </c>
      <c r="G22" s="84">
        <f aca="true" t="shared" si="3" ref="G22:G27">(F22/$F$21)*100</f>
        <v>57.14285714285714</v>
      </c>
    </row>
    <row r="23" spans="1:7" ht="12.75">
      <c r="A23" s="36" t="s">
        <v>304</v>
      </c>
      <c r="B23" s="97">
        <v>57</v>
      </c>
      <c r="C23" s="84">
        <f t="shared" si="2"/>
        <v>7.002457002457002</v>
      </c>
      <c r="E23" s="34" t="s">
        <v>305</v>
      </c>
      <c r="F23" s="97">
        <v>0</v>
      </c>
      <c r="G23" s="84">
        <f t="shared" si="3"/>
        <v>0</v>
      </c>
    </row>
    <row r="24" spans="1:7" ht="12.75">
      <c r="A24" s="36" t="s">
        <v>306</v>
      </c>
      <c r="B24" s="97">
        <v>78</v>
      </c>
      <c r="C24" s="84">
        <f t="shared" si="2"/>
        <v>9.582309582309582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56</v>
      </c>
      <c r="C25" s="84">
        <f t="shared" si="2"/>
        <v>6.87960687960688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3</v>
      </c>
      <c r="G26" s="84">
        <f t="shared" si="3"/>
        <v>42.857142857142854</v>
      </c>
    </row>
    <row r="27" spans="1:7" ht="12.75">
      <c r="A27" s="36" t="s">
        <v>311</v>
      </c>
      <c r="B27" s="108">
        <v>83.9</v>
      </c>
      <c r="C27" s="37" t="s">
        <v>261</v>
      </c>
      <c r="E27" s="34" t="s">
        <v>312</v>
      </c>
      <c r="F27" s="97">
        <v>0</v>
      </c>
      <c r="G27" s="84">
        <f t="shared" si="3"/>
        <v>0</v>
      </c>
    </row>
    <row r="28" spans="1:7" ht="12.75">
      <c r="A28" s="36" t="s">
        <v>313</v>
      </c>
      <c r="B28" s="108">
        <v>16.5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1040</v>
      </c>
      <c r="G30" s="33">
        <f>(F30/$F$30)*100</f>
        <v>100</v>
      </c>
      <c r="J30" s="39"/>
    </row>
    <row r="31" spans="1:10" ht="12.75">
      <c r="A31" s="95" t="s">
        <v>296</v>
      </c>
      <c r="B31" s="93">
        <v>893</v>
      </c>
      <c r="C31" s="33">
        <f>(B31/$B$31)*100</f>
        <v>100</v>
      </c>
      <c r="E31" s="34" t="s">
        <v>317</v>
      </c>
      <c r="F31" s="97">
        <v>1023</v>
      </c>
      <c r="G31" s="101">
        <f>(F31/$F$30)*100</f>
        <v>98.36538461538461</v>
      </c>
      <c r="J31" s="39"/>
    </row>
    <row r="32" spans="1:10" ht="12.75">
      <c r="A32" s="36" t="s">
        <v>318</v>
      </c>
      <c r="B32" s="97">
        <v>138</v>
      </c>
      <c r="C32" s="10">
        <f>(B32/$B$31)*100</f>
        <v>15.453527435610305</v>
      </c>
      <c r="E32" s="34" t="s">
        <v>319</v>
      </c>
      <c r="F32" s="97">
        <v>17</v>
      </c>
      <c r="G32" s="101">
        <f aca="true" t="shared" si="4" ref="G32:G39">(F32/$F$30)*100</f>
        <v>1.6346153846153848</v>
      </c>
      <c r="J32" s="39"/>
    </row>
    <row r="33" spans="1:10" ht="12.75">
      <c r="A33" s="36" t="s">
        <v>320</v>
      </c>
      <c r="B33" s="97">
        <v>565</v>
      </c>
      <c r="C33" s="10">
        <f aca="true" t="shared" si="5" ref="C33:C38">(B33/$B$31)*100</f>
        <v>63.26987681970885</v>
      </c>
      <c r="E33" s="34" t="s">
        <v>321</v>
      </c>
      <c r="F33" s="97">
        <v>2</v>
      </c>
      <c r="G33" s="101">
        <f t="shared" si="4"/>
        <v>0.19230769230769232</v>
      </c>
      <c r="J33" s="39"/>
    </row>
    <row r="34" spans="1:7" ht="12.75">
      <c r="A34" s="36" t="s">
        <v>322</v>
      </c>
      <c r="B34" s="97">
        <v>24</v>
      </c>
      <c r="C34" s="10">
        <f t="shared" si="5"/>
        <v>2.6875699888017914</v>
      </c>
      <c r="E34" s="34" t="s">
        <v>323</v>
      </c>
      <c r="F34" s="97">
        <v>4</v>
      </c>
      <c r="G34" s="101">
        <f t="shared" si="4"/>
        <v>0.38461538461538464</v>
      </c>
    </row>
    <row r="35" spans="1:7" ht="12.75">
      <c r="A35" s="36" t="s">
        <v>325</v>
      </c>
      <c r="B35" s="97">
        <v>64</v>
      </c>
      <c r="C35" s="10">
        <f t="shared" si="5"/>
        <v>7.166853303471445</v>
      </c>
      <c r="E35" s="34" t="s">
        <v>321</v>
      </c>
      <c r="F35" s="97">
        <v>2</v>
      </c>
      <c r="G35" s="101">
        <f t="shared" si="4"/>
        <v>0.19230769230769232</v>
      </c>
    </row>
    <row r="36" spans="1:7" ht="12.75">
      <c r="A36" s="36" t="s">
        <v>297</v>
      </c>
      <c r="B36" s="97">
        <v>46</v>
      </c>
      <c r="C36" s="10">
        <f t="shared" si="5"/>
        <v>5.1511758118701</v>
      </c>
      <c r="E36" s="34" t="s">
        <v>327</v>
      </c>
      <c r="F36" s="97">
        <v>13</v>
      </c>
      <c r="G36" s="101">
        <f t="shared" si="4"/>
        <v>1.25</v>
      </c>
    </row>
    <row r="37" spans="1:7" ht="12.75">
      <c r="A37" s="36" t="s">
        <v>326</v>
      </c>
      <c r="B37" s="97">
        <v>102</v>
      </c>
      <c r="C37" s="10">
        <f t="shared" si="5"/>
        <v>11.422172452407615</v>
      </c>
      <c r="E37" s="34" t="s">
        <v>321</v>
      </c>
      <c r="F37" s="97">
        <v>0</v>
      </c>
      <c r="G37" s="101">
        <f t="shared" si="4"/>
        <v>0</v>
      </c>
    </row>
    <row r="38" spans="1:7" ht="12.75">
      <c r="A38" s="36" t="s">
        <v>297</v>
      </c>
      <c r="B38" s="97">
        <v>53</v>
      </c>
      <c r="C38" s="10">
        <f t="shared" si="5"/>
        <v>5.93505039193729</v>
      </c>
      <c r="E38" s="34" t="s">
        <v>259</v>
      </c>
      <c r="F38" s="97">
        <v>0</v>
      </c>
      <c r="G38" s="101">
        <f t="shared" si="4"/>
        <v>0</v>
      </c>
    </row>
    <row r="39" spans="1:7" ht="12.75">
      <c r="A39" s="36"/>
      <c r="B39" s="97" t="s">
        <v>250</v>
      </c>
      <c r="C39" s="10"/>
      <c r="E39" s="34" t="s">
        <v>321</v>
      </c>
      <c r="F39" s="97">
        <v>0</v>
      </c>
      <c r="G39" s="101">
        <f t="shared" si="4"/>
        <v>0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24</v>
      </c>
      <c r="C42" s="33">
        <f>(B42/$B$42)*100</f>
        <v>100</v>
      </c>
      <c r="E42" s="31" t="s">
        <v>268</v>
      </c>
      <c r="F42" s="80">
        <v>1092</v>
      </c>
      <c r="G42" s="99">
        <f>(F42/$F$42)*100</f>
        <v>100</v>
      </c>
      <c r="I42" s="39"/>
    </row>
    <row r="43" spans="1:7" ht="12.75">
      <c r="A43" s="36" t="s">
        <v>301</v>
      </c>
      <c r="B43" s="98">
        <v>19</v>
      </c>
      <c r="C43" s="102">
        <f>(B43/$B$42)*100</f>
        <v>79.16666666666666</v>
      </c>
      <c r="E43" s="60" t="s">
        <v>168</v>
      </c>
      <c r="F43" s="106">
        <v>1229</v>
      </c>
      <c r="G43" s="107">
        <f aca="true" t="shared" si="6" ref="G43:G71">(F43/$F$42)*100</f>
        <v>112.54578754578755</v>
      </c>
    </row>
    <row r="44" spans="1:7" ht="12.75">
      <c r="A44" s="36"/>
      <c r="B44" s="93" t="s">
        <v>250</v>
      </c>
      <c r="C44" s="10"/>
      <c r="E44" s="1" t="s">
        <v>329</v>
      </c>
      <c r="F44" s="97">
        <v>0</v>
      </c>
      <c r="G44" s="101">
        <f t="shared" si="6"/>
        <v>0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</v>
      </c>
      <c r="G45" s="101">
        <f t="shared" si="6"/>
        <v>0.18315018315018314</v>
      </c>
    </row>
    <row r="46" spans="1:7" ht="12.75">
      <c r="A46" s="29" t="s">
        <v>331</v>
      </c>
      <c r="B46" s="93">
        <v>862</v>
      </c>
      <c r="C46" s="33">
        <f>(B46/$B$46)*100</f>
        <v>100</v>
      </c>
      <c r="E46" s="1" t="s">
        <v>332</v>
      </c>
      <c r="F46" s="97">
        <v>0</v>
      </c>
      <c r="G46" s="101">
        <f t="shared" si="6"/>
        <v>0</v>
      </c>
    </row>
    <row r="47" spans="1:7" ht="12.75">
      <c r="A47" s="36" t="s">
        <v>333</v>
      </c>
      <c r="B47" s="97">
        <v>156</v>
      </c>
      <c r="C47" s="10">
        <f>(B47/$B$46)*100</f>
        <v>18.097447795823665</v>
      </c>
      <c r="E47" s="1" t="s">
        <v>334</v>
      </c>
      <c r="F47" s="97">
        <v>30</v>
      </c>
      <c r="G47" s="101">
        <f t="shared" si="6"/>
        <v>2.7472527472527473</v>
      </c>
    </row>
    <row r="48" spans="1:7" ht="12.75">
      <c r="A48" s="36"/>
      <c r="B48" s="93" t="s">
        <v>250</v>
      </c>
      <c r="C48" s="10"/>
      <c r="E48" s="1" t="s">
        <v>335</v>
      </c>
      <c r="F48" s="97">
        <v>189</v>
      </c>
      <c r="G48" s="101">
        <f t="shared" si="6"/>
        <v>17.307692307692307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16</v>
      </c>
      <c r="G49" s="101">
        <f t="shared" si="6"/>
        <v>1.465201465201465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</v>
      </c>
      <c r="G50" s="101">
        <f t="shared" si="6"/>
        <v>0.18315018315018314</v>
      </c>
    </row>
    <row r="51" spans="1:7" ht="12.75">
      <c r="A51" s="5" t="s">
        <v>338</v>
      </c>
      <c r="B51" s="93">
        <v>187</v>
      </c>
      <c r="C51" s="33">
        <f>(B51/$B$51)*100</f>
        <v>100</v>
      </c>
      <c r="E51" s="1" t="s">
        <v>339</v>
      </c>
      <c r="F51" s="97">
        <v>272</v>
      </c>
      <c r="G51" s="101">
        <f t="shared" si="6"/>
        <v>24.90842490842491</v>
      </c>
    </row>
    <row r="52" spans="1:7" ht="12.75">
      <c r="A52" s="4" t="s">
        <v>340</v>
      </c>
      <c r="B52" s="98">
        <v>10</v>
      </c>
      <c r="C52" s="10">
        <f>(B52/$B$51)*100</f>
        <v>5.347593582887701</v>
      </c>
      <c r="E52" s="1" t="s">
        <v>341</v>
      </c>
      <c r="F52" s="97">
        <v>8</v>
      </c>
      <c r="G52" s="101">
        <f t="shared" si="6"/>
        <v>0.7326007326007326</v>
      </c>
    </row>
    <row r="53" spans="1:7" ht="12.75">
      <c r="A53" s="4"/>
      <c r="B53" s="93" t="s">
        <v>250</v>
      </c>
      <c r="C53" s="10"/>
      <c r="E53" s="1" t="s">
        <v>342</v>
      </c>
      <c r="F53" s="97">
        <v>2</v>
      </c>
      <c r="G53" s="101">
        <f t="shared" si="6"/>
        <v>0.18315018315018314</v>
      </c>
    </row>
    <row r="54" spans="1:7" ht="14.25">
      <c r="A54" s="5" t="s">
        <v>343</v>
      </c>
      <c r="B54" s="93">
        <v>638</v>
      </c>
      <c r="C54" s="33">
        <f>(B54/$B$54)*100</f>
        <v>100</v>
      </c>
      <c r="E54" s="1" t="s">
        <v>201</v>
      </c>
      <c r="F54" s="97">
        <v>229</v>
      </c>
      <c r="G54" s="101">
        <f t="shared" si="6"/>
        <v>20.97069597069597</v>
      </c>
    </row>
    <row r="55" spans="1:7" ht="12.75">
      <c r="A55" s="4" t="s">
        <v>340</v>
      </c>
      <c r="B55" s="98">
        <v>102</v>
      </c>
      <c r="C55" s="10">
        <f>(B55/$B$54)*100</f>
        <v>15.987460815047022</v>
      </c>
      <c r="E55" s="1" t="s">
        <v>344</v>
      </c>
      <c r="F55" s="97">
        <v>52</v>
      </c>
      <c r="G55" s="101">
        <f t="shared" si="6"/>
        <v>4.761904761904762</v>
      </c>
    </row>
    <row r="56" spans="1:7" ht="12.75">
      <c r="A56" s="4" t="s">
        <v>345</v>
      </c>
      <c r="B56" s="120">
        <v>61.8</v>
      </c>
      <c r="C56" s="37" t="s">
        <v>261</v>
      </c>
      <c r="E56" s="1" t="s">
        <v>346</v>
      </c>
      <c r="F56" s="97">
        <v>0</v>
      </c>
      <c r="G56" s="101">
        <f t="shared" si="6"/>
        <v>0</v>
      </c>
    </row>
    <row r="57" spans="1:7" ht="12.75">
      <c r="A57" s="4" t="s">
        <v>347</v>
      </c>
      <c r="B57" s="98">
        <v>536</v>
      </c>
      <c r="C57" s="10">
        <f>(B57/$B$54)*100</f>
        <v>84.01253918495298</v>
      </c>
      <c r="E57" s="1" t="s">
        <v>348</v>
      </c>
      <c r="F57" s="97">
        <v>2</v>
      </c>
      <c r="G57" s="101">
        <f t="shared" si="6"/>
        <v>0.18315018315018314</v>
      </c>
    </row>
    <row r="58" spans="1:7" ht="12.75">
      <c r="A58" s="4" t="s">
        <v>345</v>
      </c>
      <c r="B58" s="120">
        <v>83.4</v>
      </c>
      <c r="C58" s="37" t="s">
        <v>261</v>
      </c>
      <c r="E58" s="1" t="s">
        <v>349</v>
      </c>
      <c r="F58" s="97">
        <v>34</v>
      </c>
      <c r="G58" s="101">
        <f t="shared" si="6"/>
        <v>3.1135531135531136</v>
      </c>
    </row>
    <row r="59" spans="1:7" ht="12.75">
      <c r="A59" s="4"/>
      <c r="B59" s="93" t="s">
        <v>250</v>
      </c>
      <c r="C59" s="10"/>
      <c r="E59" s="1" t="s">
        <v>350</v>
      </c>
      <c r="F59" s="97">
        <v>0</v>
      </c>
      <c r="G59" s="101">
        <f t="shared" si="6"/>
        <v>0</v>
      </c>
    </row>
    <row r="60" spans="1:7" ht="12.75">
      <c r="A60" s="5" t="s">
        <v>351</v>
      </c>
      <c r="B60" s="93">
        <v>215</v>
      </c>
      <c r="C60" s="33">
        <f>(B60/$B$60)*100</f>
        <v>100</v>
      </c>
      <c r="E60" s="1" t="s">
        <v>352</v>
      </c>
      <c r="F60" s="97">
        <v>12</v>
      </c>
      <c r="G60" s="101">
        <f t="shared" si="6"/>
        <v>1.098901098901099</v>
      </c>
    </row>
    <row r="61" spans="1:7" ht="12.75">
      <c r="A61" s="4" t="s">
        <v>340</v>
      </c>
      <c r="B61" s="97">
        <v>83</v>
      </c>
      <c r="C61" s="10">
        <f>(B61/$B$60)*100</f>
        <v>38.604651162790695</v>
      </c>
      <c r="E61" s="1" t="s">
        <v>353</v>
      </c>
      <c r="F61" s="97">
        <v>11</v>
      </c>
      <c r="G61" s="101">
        <f t="shared" si="6"/>
        <v>1.0073260073260073</v>
      </c>
    </row>
    <row r="62" spans="1:7" ht="12.75">
      <c r="A62" s="4"/>
      <c r="B62" s="93" t="s">
        <v>250</v>
      </c>
      <c r="C62" s="10"/>
      <c r="E62" s="1" t="s">
        <v>354</v>
      </c>
      <c r="F62" s="97">
        <v>41</v>
      </c>
      <c r="G62" s="101">
        <f t="shared" si="6"/>
        <v>3.7545787545787546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3</v>
      </c>
      <c r="G63" s="101">
        <f t="shared" si="6"/>
        <v>0.27472527472527475</v>
      </c>
    </row>
    <row r="64" spans="1:7" ht="12.75">
      <c r="A64" s="29" t="s">
        <v>357</v>
      </c>
      <c r="B64" s="93">
        <v>1040</v>
      </c>
      <c r="C64" s="33">
        <f>(B64/$B$64)*100</f>
        <v>100</v>
      </c>
      <c r="E64" s="1" t="s">
        <v>358</v>
      </c>
      <c r="F64" s="97">
        <v>0</v>
      </c>
      <c r="G64" s="101">
        <f t="shared" si="6"/>
        <v>0</v>
      </c>
    </row>
    <row r="65" spans="1:7" ht="12.75">
      <c r="A65" s="4" t="s">
        <v>256</v>
      </c>
      <c r="B65" s="97">
        <v>785</v>
      </c>
      <c r="C65" s="10">
        <f>(B65/$B$64)*100</f>
        <v>75.48076923076923</v>
      </c>
      <c r="E65" s="1" t="s">
        <v>359</v>
      </c>
      <c r="F65" s="97">
        <v>34</v>
      </c>
      <c r="G65" s="101">
        <f t="shared" si="6"/>
        <v>3.1135531135531136</v>
      </c>
    </row>
    <row r="66" spans="1:7" ht="12.75">
      <c r="A66" s="4" t="s">
        <v>257</v>
      </c>
      <c r="B66" s="97">
        <v>253</v>
      </c>
      <c r="C66" s="10">
        <f aca="true" t="shared" si="7" ref="C66:C71">(B66/$B$64)*100</f>
        <v>24.326923076923077</v>
      </c>
      <c r="E66" s="1" t="s">
        <v>360</v>
      </c>
      <c r="F66" s="97">
        <v>0</v>
      </c>
      <c r="G66" s="101">
        <f t="shared" si="6"/>
        <v>0</v>
      </c>
    </row>
    <row r="67" spans="1:7" ht="12.75">
      <c r="A67" s="4" t="s">
        <v>361</v>
      </c>
      <c r="B67" s="97">
        <v>166</v>
      </c>
      <c r="C67" s="10">
        <f t="shared" si="7"/>
        <v>15.96153846153846</v>
      </c>
      <c r="E67" s="1" t="s">
        <v>362</v>
      </c>
      <c r="F67" s="97">
        <v>7</v>
      </c>
      <c r="G67" s="101">
        <f t="shared" si="6"/>
        <v>0.641025641025641</v>
      </c>
    </row>
    <row r="68" spans="1:7" ht="12.75">
      <c r="A68" s="4" t="s">
        <v>363</v>
      </c>
      <c r="B68" s="97">
        <v>87</v>
      </c>
      <c r="C68" s="10">
        <f t="shared" si="7"/>
        <v>8.365384615384615</v>
      </c>
      <c r="E68" s="1" t="s">
        <v>364</v>
      </c>
      <c r="F68" s="97">
        <v>123</v>
      </c>
      <c r="G68" s="101">
        <f t="shared" si="6"/>
        <v>11.263736263736265</v>
      </c>
    </row>
    <row r="69" spans="1:7" ht="12.75">
      <c r="A69" s="4" t="s">
        <v>365</v>
      </c>
      <c r="B69" s="97">
        <v>38</v>
      </c>
      <c r="C69" s="10">
        <f t="shared" si="7"/>
        <v>3.653846153846154</v>
      </c>
      <c r="E69" s="1" t="s">
        <v>366</v>
      </c>
      <c r="F69" s="97">
        <v>47</v>
      </c>
      <c r="G69" s="101">
        <f t="shared" si="6"/>
        <v>4.304029304029304</v>
      </c>
    </row>
    <row r="70" spans="1:7" ht="12.75">
      <c r="A70" s="4" t="s">
        <v>367</v>
      </c>
      <c r="B70" s="97">
        <v>49</v>
      </c>
      <c r="C70" s="10">
        <f t="shared" si="7"/>
        <v>4.711538461538462</v>
      </c>
      <c r="E70" s="1" t="s">
        <v>368</v>
      </c>
      <c r="F70" s="97">
        <v>3</v>
      </c>
      <c r="G70" s="101">
        <f t="shared" si="6"/>
        <v>0.27472527472527475</v>
      </c>
    </row>
    <row r="71" spans="1:7" ht="12.75">
      <c r="A71" s="7" t="s">
        <v>258</v>
      </c>
      <c r="B71" s="103">
        <v>2</v>
      </c>
      <c r="C71" s="40">
        <f t="shared" si="7"/>
        <v>0.19230769230769232</v>
      </c>
      <c r="D71" s="41"/>
      <c r="E71" s="9" t="s">
        <v>369</v>
      </c>
      <c r="F71" s="103">
        <v>110</v>
      </c>
      <c r="G71" s="104">
        <f t="shared" si="6"/>
        <v>10.073260073260073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880</v>
      </c>
      <c r="C9" s="81">
        <f>(B9/$B$9)*100</f>
        <v>100</v>
      </c>
      <c r="D9" s="65"/>
      <c r="E9" s="79" t="s">
        <v>381</v>
      </c>
      <c r="F9" s="80">
        <v>476</v>
      </c>
      <c r="G9" s="81">
        <f>(F9/$F$9)*100</f>
        <v>100</v>
      </c>
    </row>
    <row r="10" spans="1:7" ht="12.75">
      <c r="A10" s="82" t="s">
        <v>382</v>
      </c>
      <c r="B10" s="97">
        <v>559</v>
      </c>
      <c r="C10" s="105">
        <f>(B10/$B$9)*100</f>
        <v>63.52272727272727</v>
      </c>
      <c r="D10" s="65"/>
      <c r="E10" s="78" t="s">
        <v>383</v>
      </c>
      <c r="F10" s="97">
        <v>15</v>
      </c>
      <c r="G10" s="105">
        <f aca="true" t="shared" si="0" ref="G10:G19">(F10/$F$9)*100</f>
        <v>3.1512605042016806</v>
      </c>
    </row>
    <row r="11" spans="1:7" ht="12.75">
      <c r="A11" s="82" t="s">
        <v>384</v>
      </c>
      <c r="B11" s="97">
        <v>559</v>
      </c>
      <c r="C11" s="105">
        <f aca="true" t="shared" si="1" ref="C11:C16">(B11/$B$9)*100</f>
        <v>63.52272727272727</v>
      </c>
      <c r="D11" s="65"/>
      <c r="E11" s="78" t="s">
        <v>385</v>
      </c>
      <c r="F11" s="97">
        <v>29</v>
      </c>
      <c r="G11" s="105">
        <f t="shared" si="0"/>
        <v>6.092436974789916</v>
      </c>
    </row>
    <row r="12" spans="1:7" ht="12.75">
      <c r="A12" s="82" t="s">
        <v>386</v>
      </c>
      <c r="B12" s="97">
        <v>543</v>
      </c>
      <c r="C12" s="105">
        <f>(B12/$B$9)*100</f>
        <v>61.70454545454545</v>
      </c>
      <c r="D12" s="65"/>
      <c r="E12" s="78" t="s">
        <v>387</v>
      </c>
      <c r="F12" s="97">
        <v>35</v>
      </c>
      <c r="G12" s="105">
        <f t="shared" si="0"/>
        <v>7.352941176470589</v>
      </c>
    </row>
    <row r="13" spans="1:7" ht="12.75">
      <c r="A13" s="82" t="s">
        <v>388</v>
      </c>
      <c r="B13" s="97">
        <v>16</v>
      </c>
      <c r="C13" s="105">
        <f>(B13/$B$9)*100</f>
        <v>1.8181818181818181</v>
      </c>
      <c r="D13" s="65"/>
      <c r="E13" s="78" t="s">
        <v>389</v>
      </c>
      <c r="F13" s="97">
        <v>59</v>
      </c>
      <c r="G13" s="105">
        <f t="shared" si="0"/>
        <v>12.394957983193278</v>
      </c>
    </row>
    <row r="14" spans="1:7" ht="12.75">
      <c r="A14" s="82" t="s">
        <v>390</v>
      </c>
      <c r="B14" s="109">
        <v>2.9</v>
      </c>
      <c r="C14" s="112" t="s">
        <v>261</v>
      </c>
      <c r="D14" s="65"/>
      <c r="E14" s="78" t="s">
        <v>391</v>
      </c>
      <c r="F14" s="97">
        <v>93</v>
      </c>
      <c r="G14" s="105">
        <f t="shared" si="0"/>
        <v>19.537815126050422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121</v>
      </c>
      <c r="G15" s="105">
        <f t="shared" si="0"/>
        <v>25.42016806722689</v>
      </c>
    </row>
    <row r="16" spans="1:7" ht="12.75">
      <c r="A16" s="82" t="s">
        <v>67</v>
      </c>
      <c r="B16" s="97">
        <v>321</v>
      </c>
      <c r="C16" s="105">
        <f t="shared" si="1"/>
        <v>36.47727272727273</v>
      </c>
      <c r="D16" s="65"/>
      <c r="E16" s="78" t="s">
        <v>68</v>
      </c>
      <c r="F16" s="97">
        <v>56</v>
      </c>
      <c r="G16" s="105">
        <f t="shared" si="0"/>
        <v>11.76470588235294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51</v>
      </c>
      <c r="G17" s="105">
        <f t="shared" si="0"/>
        <v>10.714285714285714</v>
      </c>
    </row>
    <row r="18" spans="1:7" ht="12.75">
      <c r="A18" s="77" t="s">
        <v>70</v>
      </c>
      <c r="B18" s="80">
        <v>461</v>
      </c>
      <c r="C18" s="81">
        <f>(B18/$B$18)*100</f>
        <v>100</v>
      </c>
      <c r="D18" s="65"/>
      <c r="E18" s="78" t="s">
        <v>170</v>
      </c>
      <c r="F18" s="97">
        <v>15</v>
      </c>
      <c r="G18" s="105">
        <f t="shared" si="0"/>
        <v>3.1512605042016806</v>
      </c>
    </row>
    <row r="19" spans="1:9" ht="12.75">
      <c r="A19" s="82" t="s">
        <v>382</v>
      </c>
      <c r="B19" s="97">
        <v>275</v>
      </c>
      <c r="C19" s="105">
        <f>(B19/$B$18)*100</f>
        <v>59.65292841648589</v>
      </c>
      <c r="D19" s="65"/>
      <c r="E19" s="78" t="s">
        <v>169</v>
      </c>
      <c r="F19" s="98">
        <v>2</v>
      </c>
      <c r="G19" s="105">
        <f t="shared" si="0"/>
        <v>0.42016806722689076</v>
      </c>
      <c r="I19" s="118"/>
    </row>
    <row r="20" spans="1:7" ht="12.75">
      <c r="A20" s="82" t="s">
        <v>384</v>
      </c>
      <c r="B20" s="97">
        <v>275</v>
      </c>
      <c r="C20" s="105">
        <f>(B20/$B$18)*100</f>
        <v>59.65292841648589</v>
      </c>
      <c r="D20" s="65"/>
      <c r="E20" s="78" t="s">
        <v>71</v>
      </c>
      <c r="F20" s="97">
        <v>50972</v>
      </c>
      <c r="G20" s="112" t="s">
        <v>261</v>
      </c>
    </row>
    <row r="21" spans="1:7" ht="12.75">
      <c r="A21" s="82" t="s">
        <v>386</v>
      </c>
      <c r="B21" s="97">
        <v>272</v>
      </c>
      <c r="C21" s="105">
        <f>(B21/$B$18)*100</f>
        <v>59.00216919739696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376</v>
      </c>
      <c r="G22" s="105">
        <f>(F22/$F$9)*100</f>
        <v>78.99159663865547</v>
      </c>
    </row>
    <row r="23" spans="1:7" ht="12.75">
      <c r="A23" s="77" t="s">
        <v>73</v>
      </c>
      <c r="B23" s="80">
        <v>52</v>
      </c>
      <c r="C23" s="81">
        <f>(B23/$B$23)*100</f>
        <v>100</v>
      </c>
      <c r="D23" s="65"/>
      <c r="E23" s="78" t="s">
        <v>74</v>
      </c>
      <c r="F23" s="97">
        <v>58003</v>
      </c>
      <c r="G23" s="112" t="s">
        <v>261</v>
      </c>
    </row>
    <row r="24" spans="1:7" ht="12.75">
      <c r="A24" s="82" t="s">
        <v>75</v>
      </c>
      <c r="B24" s="97">
        <v>25</v>
      </c>
      <c r="C24" s="105">
        <f>(B24/$B$23)*100</f>
        <v>48.07692307692308</v>
      </c>
      <c r="D24" s="65"/>
      <c r="E24" s="78" t="s">
        <v>76</v>
      </c>
      <c r="F24" s="97">
        <v>170</v>
      </c>
      <c r="G24" s="105">
        <f>(F24/$F$9)*100</f>
        <v>35.714285714285715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12418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12</v>
      </c>
      <c r="G26" s="105">
        <f>(F26/$F$9)*100</f>
        <v>2.5210084033613445</v>
      </c>
    </row>
    <row r="27" spans="1:7" ht="12.75">
      <c r="A27" s="77" t="s">
        <v>85</v>
      </c>
      <c r="B27" s="80">
        <v>532</v>
      </c>
      <c r="C27" s="81">
        <f>(B27/$B$27)*100</f>
        <v>100</v>
      </c>
      <c r="D27" s="65"/>
      <c r="E27" s="78" t="s">
        <v>78</v>
      </c>
      <c r="F27" s="98">
        <v>6400</v>
      </c>
      <c r="G27" s="112" t="s">
        <v>261</v>
      </c>
    </row>
    <row r="28" spans="1:7" ht="12.75">
      <c r="A28" s="82" t="s">
        <v>86</v>
      </c>
      <c r="B28" s="97">
        <v>452</v>
      </c>
      <c r="C28" s="105">
        <f aca="true" t="shared" si="2" ref="C28:C33">(B28/$B$27)*100</f>
        <v>84.9624060150376</v>
      </c>
      <c r="D28" s="65"/>
      <c r="E28" s="78" t="s">
        <v>79</v>
      </c>
      <c r="F28" s="97">
        <v>5</v>
      </c>
      <c r="G28" s="105">
        <f>(F28/$F$9)*100</f>
        <v>1.050420168067227</v>
      </c>
    </row>
    <row r="29" spans="1:7" ht="12.75">
      <c r="A29" s="82" t="s">
        <v>87</v>
      </c>
      <c r="B29" s="97">
        <v>31</v>
      </c>
      <c r="C29" s="105">
        <f t="shared" si="2"/>
        <v>5.827067669172932</v>
      </c>
      <c r="D29" s="65"/>
      <c r="E29" s="78" t="s">
        <v>80</v>
      </c>
      <c r="F29" s="97">
        <v>3600</v>
      </c>
      <c r="G29" s="112" t="s">
        <v>261</v>
      </c>
    </row>
    <row r="30" spans="1:7" ht="12.75">
      <c r="A30" s="82" t="s">
        <v>88</v>
      </c>
      <c r="B30" s="97">
        <v>12</v>
      </c>
      <c r="C30" s="105">
        <f t="shared" si="2"/>
        <v>2.2556390977443606</v>
      </c>
      <c r="D30" s="65"/>
      <c r="E30" s="78" t="s">
        <v>81</v>
      </c>
      <c r="F30" s="97">
        <v>149</v>
      </c>
      <c r="G30" s="105">
        <f>(F30/$F$9)*100</f>
        <v>31.30252100840336</v>
      </c>
    </row>
    <row r="31" spans="1:7" ht="12.75">
      <c r="A31" s="82" t="s">
        <v>115</v>
      </c>
      <c r="B31" s="97">
        <v>5</v>
      </c>
      <c r="C31" s="105">
        <f t="shared" si="2"/>
        <v>0.9398496240601504</v>
      </c>
      <c r="D31" s="65"/>
      <c r="E31" s="78" t="s">
        <v>82</v>
      </c>
      <c r="F31" s="97">
        <v>13979</v>
      </c>
      <c r="G31" s="112" t="s">
        <v>261</v>
      </c>
    </row>
    <row r="32" spans="1:7" ht="12.75">
      <c r="A32" s="82" t="s">
        <v>89</v>
      </c>
      <c r="B32" s="97">
        <v>9</v>
      </c>
      <c r="C32" s="105">
        <f t="shared" si="2"/>
        <v>1.6917293233082706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23</v>
      </c>
      <c r="C33" s="105">
        <f t="shared" si="2"/>
        <v>4.323308270676692</v>
      </c>
      <c r="D33" s="65"/>
      <c r="E33" s="79" t="s">
        <v>84</v>
      </c>
      <c r="F33" s="80">
        <v>331</v>
      </c>
      <c r="G33" s="81">
        <f>(F33/$F$33)*100</f>
        <v>100</v>
      </c>
    </row>
    <row r="34" spans="1:7" ht="12.75">
      <c r="A34" s="82" t="s">
        <v>91</v>
      </c>
      <c r="B34" s="109">
        <v>22.8</v>
      </c>
      <c r="C34" s="112" t="s">
        <v>261</v>
      </c>
      <c r="D34" s="65"/>
      <c r="E34" s="78" t="s">
        <v>383</v>
      </c>
      <c r="F34" s="97">
        <v>7</v>
      </c>
      <c r="G34" s="105">
        <f aca="true" t="shared" si="3" ref="G34:G43">(F34/$F$33)*100</f>
        <v>2.1148036253776437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</v>
      </c>
      <c r="G35" s="105">
        <f t="shared" si="3"/>
        <v>0.6042296072507553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10</v>
      </c>
      <c r="G36" s="105">
        <f t="shared" si="3"/>
        <v>3.0211480362537766</v>
      </c>
    </row>
    <row r="37" spans="1:7" ht="12.75">
      <c r="A37" s="77" t="s">
        <v>94</v>
      </c>
      <c r="B37" s="80">
        <v>543</v>
      </c>
      <c r="C37" s="81">
        <f>(B37/$B$37)*100</f>
        <v>100</v>
      </c>
      <c r="D37" s="65"/>
      <c r="E37" s="78" t="s">
        <v>389</v>
      </c>
      <c r="F37" s="97">
        <v>37</v>
      </c>
      <c r="G37" s="105">
        <f t="shared" si="3"/>
        <v>11.178247734138973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79</v>
      </c>
      <c r="G38" s="105">
        <f t="shared" si="3"/>
        <v>23.867069486404834</v>
      </c>
    </row>
    <row r="39" spans="1:7" ht="12.75">
      <c r="A39" s="82" t="s">
        <v>97</v>
      </c>
      <c r="B39" s="98">
        <v>162</v>
      </c>
      <c r="C39" s="105">
        <f>(B39/$B$37)*100</f>
        <v>29.83425414364641</v>
      </c>
      <c r="D39" s="65"/>
      <c r="E39" s="78" t="s">
        <v>393</v>
      </c>
      <c r="F39" s="97">
        <v>90</v>
      </c>
      <c r="G39" s="105">
        <f t="shared" si="3"/>
        <v>27.19033232628399</v>
      </c>
    </row>
    <row r="40" spans="1:7" ht="12.75">
      <c r="A40" s="82" t="s">
        <v>98</v>
      </c>
      <c r="B40" s="98">
        <v>77</v>
      </c>
      <c r="C40" s="105">
        <f>(B40/$B$37)*100</f>
        <v>14.180478821362799</v>
      </c>
      <c r="D40" s="65"/>
      <c r="E40" s="78" t="s">
        <v>68</v>
      </c>
      <c r="F40" s="97">
        <v>50</v>
      </c>
      <c r="G40" s="105">
        <f t="shared" si="3"/>
        <v>15.105740181268882</v>
      </c>
    </row>
    <row r="41" spans="1:7" ht="12.75">
      <c r="A41" s="82" t="s">
        <v>100</v>
      </c>
      <c r="B41" s="98">
        <v>142</v>
      </c>
      <c r="C41" s="105">
        <f>(B41/$B$37)*100</f>
        <v>26.151012891344383</v>
      </c>
      <c r="D41" s="65"/>
      <c r="E41" s="78" t="s">
        <v>69</v>
      </c>
      <c r="F41" s="97">
        <v>41</v>
      </c>
      <c r="G41" s="105">
        <f t="shared" si="3"/>
        <v>12.386706948640484</v>
      </c>
    </row>
    <row r="42" spans="1:7" ht="12.75">
      <c r="A42" s="82" t="s">
        <v>260</v>
      </c>
      <c r="B42" s="98">
        <v>5</v>
      </c>
      <c r="C42" s="105">
        <f>(B42/$B$37)*100</f>
        <v>0.9208103130755065</v>
      </c>
      <c r="D42" s="65"/>
      <c r="E42" s="78" t="s">
        <v>170</v>
      </c>
      <c r="F42" s="97">
        <v>15</v>
      </c>
      <c r="G42" s="105">
        <f t="shared" si="3"/>
        <v>4.531722054380665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67</v>
      </c>
      <c r="C44" s="105">
        <f>(B44/$B$37)*100</f>
        <v>12.338858195211786</v>
      </c>
      <c r="D44" s="65"/>
      <c r="E44" s="78" t="s">
        <v>93</v>
      </c>
      <c r="F44" s="97">
        <v>59688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90</v>
      </c>
      <c r="C46" s="105">
        <f>(B46/$B$37)*100</f>
        <v>16.574585635359114</v>
      </c>
      <c r="D46" s="65"/>
      <c r="E46" s="78" t="s">
        <v>96</v>
      </c>
      <c r="F46" s="97">
        <v>25415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42232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1.1049723756906076</v>
      </c>
      <c r="D49" s="87"/>
      <c r="E49" s="88" t="s">
        <v>102</v>
      </c>
      <c r="F49" s="113">
        <v>30357</v>
      </c>
      <c r="G49" s="114" t="s">
        <v>261</v>
      </c>
    </row>
    <row r="50" spans="1:7" ht="13.5" thickTop="1">
      <c r="A50" s="82" t="s">
        <v>116</v>
      </c>
      <c r="B50" s="98">
        <v>36</v>
      </c>
      <c r="C50" s="105">
        <f t="shared" si="4"/>
        <v>6.629834254143646</v>
      </c>
      <c r="D50" s="65"/>
      <c r="E50" s="78"/>
      <c r="F50" s="86"/>
      <c r="G50" s="85"/>
    </row>
    <row r="51" spans="1:7" ht="12.75">
      <c r="A51" s="82" t="s">
        <v>117</v>
      </c>
      <c r="B51" s="98">
        <v>74</v>
      </c>
      <c r="C51" s="105">
        <f t="shared" si="4"/>
        <v>13.627992633517497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16</v>
      </c>
      <c r="C52" s="105">
        <f t="shared" si="4"/>
        <v>2.9465930018416207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52</v>
      </c>
      <c r="C53" s="105">
        <f t="shared" si="4"/>
        <v>9.576427255985267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79</v>
      </c>
      <c r="C54" s="105">
        <f t="shared" si="4"/>
        <v>14.548802946593002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5</v>
      </c>
      <c r="C55" s="105">
        <f t="shared" si="4"/>
        <v>0.9208103130755065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30</v>
      </c>
      <c r="C57" s="105">
        <f>(B57/$B$37)*100</f>
        <v>5.524861878453039</v>
      </c>
      <c r="D57" s="65"/>
      <c r="E57" s="79" t="s">
        <v>84</v>
      </c>
      <c r="F57" s="80">
        <v>7</v>
      </c>
      <c r="G57" s="105">
        <f>(F57/L57)*100</f>
        <v>2.1148036253776437</v>
      </c>
      <c r="H57" s="79" t="s">
        <v>84</v>
      </c>
      <c r="L57" s="15">
        <v>331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3</v>
      </c>
      <c r="G58" s="105">
        <f>(F58/L58)*100</f>
        <v>2.307692307692308</v>
      </c>
      <c r="H58" s="78" t="s">
        <v>118</v>
      </c>
      <c r="L58" s="15">
        <v>130</v>
      </c>
    </row>
    <row r="59" spans="1:12" ht="12.75">
      <c r="A59" s="82" t="s">
        <v>112</v>
      </c>
      <c r="B59" s="98">
        <v>42</v>
      </c>
      <c r="C59" s="105">
        <f>(B59/$B$37)*100</f>
        <v>7.734806629834254</v>
      </c>
      <c r="D59" s="65"/>
      <c r="E59" s="78" t="s">
        <v>120</v>
      </c>
      <c r="F59" s="97">
        <v>0</v>
      </c>
      <c r="G59" s="105">
        <f>(F59/L59)*100</f>
        <v>0</v>
      </c>
      <c r="H59" s="78" t="s">
        <v>120</v>
      </c>
      <c r="L59" s="15">
        <v>34</v>
      </c>
    </row>
    <row r="60" spans="1:7" ht="12.75">
      <c r="A60" s="82" t="s">
        <v>113</v>
      </c>
      <c r="B60" s="98">
        <v>106</v>
      </c>
      <c r="C60" s="105">
        <f>(B60/$B$37)*100</f>
        <v>19.521178637200737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32</v>
      </c>
      <c r="C62" s="105">
        <f>(B62/$B$37)*100</f>
        <v>5.893186003683241</v>
      </c>
      <c r="D62" s="65"/>
      <c r="E62" s="79" t="s">
        <v>123</v>
      </c>
      <c r="F62" s="80">
        <v>3</v>
      </c>
      <c r="G62" s="105">
        <f>(F62/L62)*100</f>
        <v>9.67741935483871</v>
      </c>
      <c r="H62" s="79" t="s">
        <v>394</v>
      </c>
      <c r="L62" s="15">
        <v>31</v>
      </c>
    </row>
    <row r="63" spans="1:12" ht="12.75">
      <c r="A63" s="61" t="s">
        <v>293</v>
      </c>
      <c r="B63" s="98">
        <v>17</v>
      </c>
      <c r="C63" s="105">
        <f>(B63/$B$37)*100</f>
        <v>3.1307550644567224</v>
      </c>
      <c r="D63" s="65"/>
      <c r="E63" s="78" t="s">
        <v>118</v>
      </c>
      <c r="F63" s="97">
        <v>3</v>
      </c>
      <c r="G63" s="105">
        <f>(F63/L63)*100</f>
        <v>16.666666666666664</v>
      </c>
      <c r="H63" s="78" t="s">
        <v>118</v>
      </c>
      <c r="L63" s="15">
        <v>18</v>
      </c>
    </row>
    <row r="64" spans="1:12" ht="12.75">
      <c r="A64" s="82" t="s">
        <v>114</v>
      </c>
      <c r="B64" s="98">
        <v>48</v>
      </c>
      <c r="C64" s="105">
        <f>(B64/$B$37)*100</f>
        <v>8.83977900552486</v>
      </c>
      <c r="D64" s="65"/>
      <c r="E64" s="78" t="s">
        <v>120</v>
      </c>
      <c r="F64" s="97">
        <v>0</v>
      </c>
      <c r="G64" s="105" t="e">
        <f>(F64/L64)*100</f>
        <v>#DIV/0!</v>
      </c>
      <c r="H64" s="78" t="s">
        <v>120</v>
      </c>
      <c r="L64" s="15">
        <v>0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19</v>
      </c>
      <c r="G66" s="105">
        <f aca="true" t="shared" si="5" ref="G66:G71">(F66/L66)*100</f>
        <v>1.7447199265381086</v>
      </c>
      <c r="H66" s="79" t="s">
        <v>124</v>
      </c>
      <c r="L66" s="15">
        <v>1089</v>
      </c>
    </row>
    <row r="67" spans="1:12" ht="12.75">
      <c r="A67" s="82" t="s">
        <v>126</v>
      </c>
      <c r="B67" s="97">
        <v>402</v>
      </c>
      <c r="C67" s="105">
        <f>(B67/$B$37)*100</f>
        <v>74.03314917127072</v>
      </c>
      <c r="D67" s="65"/>
      <c r="E67" s="78" t="s">
        <v>262</v>
      </c>
      <c r="F67" s="97">
        <v>17</v>
      </c>
      <c r="G67" s="105">
        <f t="shared" si="5"/>
        <v>1.9721577726218096</v>
      </c>
      <c r="H67" s="78" t="s">
        <v>262</v>
      </c>
      <c r="L67" s="15">
        <v>862</v>
      </c>
    </row>
    <row r="68" spans="1:12" ht="12.75">
      <c r="A68" s="82" t="s">
        <v>128</v>
      </c>
      <c r="B68" s="97">
        <v>105</v>
      </c>
      <c r="C68" s="105">
        <f>(B68/$B$37)*100</f>
        <v>19.337016574585636</v>
      </c>
      <c r="D68" s="65"/>
      <c r="E68" s="78" t="s">
        <v>127</v>
      </c>
      <c r="F68" s="97">
        <v>5</v>
      </c>
      <c r="G68" s="105">
        <f t="shared" si="5"/>
        <v>2.3255813953488373</v>
      </c>
      <c r="H68" s="78" t="s">
        <v>127</v>
      </c>
      <c r="L68" s="15">
        <v>215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2</v>
      </c>
      <c r="G69" s="105">
        <f t="shared" si="5"/>
        <v>0.881057268722467</v>
      </c>
      <c r="H69" s="78" t="s">
        <v>129</v>
      </c>
      <c r="L69" s="15">
        <v>227</v>
      </c>
    </row>
    <row r="70" spans="1:12" ht="12.75">
      <c r="A70" s="82" t="s">
        <v>376</v>
      </c>
      <c r="B70" s="97">
        <v>36</v>
      </c>
      <c r="C70" s="105">
        <f>(B70/$B$37)*100</f>
        <v>6.629834254143646</v>
      </c>
      <c r="D70" s="65"/>
      <c r="E70" s="78" t="s">
        <v>130</v>
      </c>
      <c r="F70" s="97">
        <v>2</v>
      </c>
      <c r="G70" s="105">
        <f t="shared" si="5"/>
        <v>1.1235955056179776</v>
      </c>
      <c r="H70" s="78" t="s">
        <v>130</v>
      </c>
      <c r="L70" s="15">
        <v>178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5</v>
      </c>
      <c r="G71" s="119">
        <f t="shared" si="5"/>
        <v>2.7472527472527473</v>
      </c>
      <c r="H71" s="92" t="s">
        <v>131</v>
      </c>
      <c r="L71" s="15">
        <v>182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530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468</v>
      </c>
      <c r="G9" s="81">
        <f>(F9/$F$9)*100</f>
        <v>100</v>
      </c>
      <c r="I9" s="53"/>
    </row>
    <row r="10" spans="1:7" ht="12.75">
      <c r="A10" s="36" t="s">
        <v>137</v>
      </c>
      <c r="B10" s="97">
        <v>491</v>
      </c>
      <c r="C10" s="105">
        <f aca="true" t="shared" si="0" ref="C10:C18">(B10/$B$8)*100</f>
        <v>92.64150943396227</v>
      </c>
      <c r="E10" s="32" t="s">
        <v>138</v>
      </c>
      <c r="F10" s="97">
        <v>468</v>
      </c>
      <c r="G10" s="105">
        <f>(F10/$F$9)*100</f>
        <v>100</v>
      </c>
    </row>
    <row r="11" spans="1:7" ht="12.75">
      <c r="A11" s="36" t="s">
        <v>139</v>
      </c>
      <c r="B11" s="97">
        <v>4</v>
      </c>
      <c r="C11" s="105">
        <f t="shared" si="0"/>
        <v>0.7547169811320755</v>
      </c>
      <c r="E11" s="32" t="s">
        <v>140</v>
      </c>
      <c r="F11" s="97">
        <v>0</v>
      </c>
      <c r="G11" s="105">
        <f>(F11/$F$9)*100</f>
        <v>0</v>
      </c>
    </row>
    <row r="12" spans="1:7" ht="12.75">
      <c r="A12" s="36" t="s">
        <v>141</v>
      </c>
      <c r="B12" s="97">
        <v>17</v>
      </c>
      <c r="C12" s="105">
        <f t="shared" si="0"/>
        <v>3.207547169811321</v>
      </c>
      <c r="E12" s="32" t="s">
        <v>142</v>
      </c>
      <c r="F12" s="97">
        <v>0</v>
      </c>
      <c r="G12" s="105">
        <f>(F12/$F$9)*100</f>
        <v>0</v>
      </c>
    </row>
    <row r="13" spans="1:7" ht="12.75">
      <c r="A13" s="36" t="s">
        <v>143</v>
      </c>
      <c r="B13" s="97">
        <v>4</v>
      </c>
      <c r="C13" s="105">
        <f t="shared" si="0"/>
        <v>0.7547169811320755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</v>
      </c>
      <c r="C14" s="105">
        <f t="shared" si="0"/>
        <v>0.5660377358490566</v>
      </c>
      <c r="E14" s="42" t="s">
        <v>145</v>
      </c>
      <c r="F14" s="80">
        <v>363</v>
      </c>
      <c r="G14" s="81">
        <f>(F14/$F$14)*100</f>
        <v>100</v>
      </c>
    </row>
    <row r="15" spans="1:7" ht="12.75">
      <c r="A15" s="36" t="s">
        <v>146</v>
      </c>
      <c r="B15" s="97">
        <v>2</v>
      </c>
      <c r="C15" s="105">
        <f t="shared" si="0"/>
        <v>0.37735849056603776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0</v>
      </c>
      <c r="C16" s="105">
        <f t="shared" si="0"/>
        <v>0</v>
      </c>
      <c r="E16" s="1" t="s">
        <v>149</v>
      </c>
      <c r="F16" s="97">
        <v>11</v>
      </c>
      <c r="G16" s="105">
        <f>(F16/$F$14)*100</f>
        <v>3.0303030303030303</v>
      </c>
    </row>
    <row r="17" spans="1:7" ht="12.75">
      <c r="A17" s="36" t="s">
        <v>150</v>
      </c>
      <c r="B17" s="97">
        <v>3</v>
      </c>
      <c r="C17" s="105">
        <f t="shared" si="0"/>
        <v>0.5660377358490566</v>
      </c>
      <c r="E17" s="1" t="s">
        <v>151</v>
      </c>
      <c r="F17" s="97">
        <v>143</v>
      </c>
      <c r="G17" s="105">
        <f aca="true" t="shared" si="1" ref="G17:G23">(F17/$F$14)*100</f>
        <v>39.39393939393939</v>
      </c>
    </row>
    <row r="18" spans="1:7" ht="12.75">
      <c r="A18" s="36" t="s">
        <v>152</v>
      </c>
      <c r="B18" s="97">
        <v>6</v>
      </c>
      <c r="C18" s="105">
        <f t="shared" si="0"/>
        <v>1.1320754716981132</v>
      </c>
      <c r="E18" s="1" t="s">
        <v>69</v>
      </c>
      <c r="F18" s="97">
        <v>134</v>
      </c>
      <c r="G18" s="105">
        <f t="shared" si="1"/>
        <v>36.91460055096419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46</v>
      </c>
      <c r="G19" s="105">
        <f t="shared" si="1"/>
        <v>12.672176308539946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19</v>
      </c>
      <c r="G20" s="105">
        <f t="shared" si="1"/>
        <v>5.234159779614325</v>
      </c>
    </row>
    <row r="21" spans="1:7" ht="12.75">
      <c r="A21" s="36" t="s">
        <v>156</v>
      </c>
      <c r="B21" s="98">
        <v>0</v>
      </c>
      <c r="C21" s="105">
        <f aca="true" t="shared" si="2" ref="C21:C28">(B21/$B$8)*100</f>
        <v>0</v>
      </c>
      <c r="E21" s="1" t="s">
        <v>157</v>
      </c>
      <c r="F21" s="97">
        <v>5</v>
      </c>
      <c r="G21" s="105">
        <f t="shared" si="1"/>
        <v>1.3774104683195594</v>
      </c>
    </row>
    <row r="22" spans="1:7" ht="12.75">
      <c r="A22" s="36" t="s">
        <v>158</v>
      </c>
      <c r="B22" s="98">
        <v>10</v>
      </c>
      <c r="C22" s="105">
        <f t="shared" si="2"/>
        <v>1.8867924528301887</v>
      </c>
      <c r="E22" s="1" t="s">
        <v>159</v>
      </c>
      <c r="F22" s="97">
        <v>3</v>
      </c>
      <c r="G22" s="105">
        <f t="shared" si="1"/>
        <v>0.8264462809917356</v>
      </c>
    </row>
    <row r="23" spans="1:7" ht="12.75">
      <c r="A23" s="36" t="s">
        <v>160</v>
      </c>
      <c r="B23" s="98">
        <v>32</v>
      </c>
      <c r="C23" s="105">
        <f t="shared" si="2"/>
        <v>6.037735849056604</v>
      </c>
      <c r="E23" s="1" t="s">
        <v>161</v>
      </c>
      <c r="F23" s="98">
        <v>2</v>
      </c>
      <c r="G23" s="105">
        <f t="shared" si="1"/>
        <v>0.5509641873278237</v>
      </c>
    </row>
    <row r="24" spans="1:7" ht="12.75">
      <c r="A24" s="36" t="s">
        <v>162</v>
      </c>
      <c r="B24" s="97">
        <v>29</v>
      </c>
      <c r="C24" s="105">
        <f t="shared" si="2"/>
        <v>5.471698113207547</v>
      </c>
      <c r="E24" s="1" t="s">
        <v>163</v>
      </c>
      <c r="F24" s="97">
        <v>110100</v>
      </c>
      <c r="G24" s="112" t="s">
        <v>261</v>
      </c>
    </row>
    <row r="25" spans="1:7" ht="12.75">
      <c r="A25" s="36" t="s">
        <v>164</v>
      </c>
      <c r="B25" s="97">
        <v>66</v>
      </c>
      <c r="C25" s="105">
        <f t="shared" si="2"/>
        <v>12.452830188679245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61</v>
      </c>
      <c r="C26" s="105">
        <f t="shared" si="2"/>
        <v>11.50943396226415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191</v>
      </c>
      <c r="C27" s="105">
        <f t="shared" si="2"/>
        <v>36.0377358490566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141</v>
      </c>
      <c r="C28" s="105">
        <f t="shared" si="2"/>
        <v>26.60377358490566</v>
      </c>
      <c r="E28" s="32" t="s">
        <v>176</v>
      </c>
      <c r="F28" s="97">
        <v>213</v>
      </c>
      <c r="G28" s="105">
        <f aca="true" t="shared" si="3" ref="G28:G35">(F28/$F$14)*100</f>
        <v>58.67768595041323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2</v>
      </c>
      <c r="G29" s="105">
        <f t="shared" si="3"/>
        <v>0.5509641873278237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3</v>
      </c>
      <c r="G30" s="105">
        <f t="shared" si="3"/>
        <v>0.8264462809917356</v>
      </c>
    </row>
    <row r="31" spans="1:7" ht="12.75">
      <c r="A31" s="36" t="s">
        <v>180</v>
      </c>
      <c r="B31" s="97">
        <v>0</v>
      </c>
      <c r="C31" s="105">
        <f aca="true" t="shared" si="4" ref="C31:C39">(B31/$B$8)*100</f>
        <v>0</v>
      </c>
      <c r="E31" s="32" t="s">
        <v>181</v>
      </c>
      <c r="F31" s="97">
        <v>19</v>
      </c>
      <c r="G31" s="105">
        <f t="shared" si="3"/>
        <v>5.234159779614325</v>
      </c>
    </row>
    <row r="32" spans="1:7" ht="12.75">
      <c r="A32" s="36" t="s">
        <v>182</v>
      </c>
      <c r="B32" s="97">
        <v>4</v>
      </c>
      <c r="C32" s="105">
        <f t="shared" si="4"/>
        <v>0.7547169811320755</v>
      </c>
      <c r="E32" s="32" t="s">
        <v>183</v>
      </c>
      <c r="F32" s="97">
        <v>47</v>
      </c>
      <c r="G32" s="105">
        <f t="shared" si="3"/>
        <v>12.947658402203857</v>
      </c>
    </row>
    <row r="33" spans="1:7" ht="12.75">
      <c r="A33" s="36" t="s">
        <v>184</v>
      </c>
      <c r="B33" s="97">
        <v>30</v>
      </c>
      <c r="C33" s="105">
        <f t="shared" si="4"/>
        <v>5.660377358490567</v>
      </c>
      <c r="E33" s="32" t="s">
        <v>185</v>
      </c>
      <c r="F33" s="97">
        <v>83</v>
      </c>
      <c r="G33" s="105">
        <f t="shared" si="3"/>
        <v>22.865013774104685</v>
      </c>
    </row>
    <row r="34" spans="1:7" ht="12.75">
      <c r="A34" s="36" t="s">
        <v>186</v>
      </c>
      <c r="B34" s="97">
        <v>89</v>
      </c>
      <c r="C34" s="105">
        <f t="shared" si="4"/>
        <v>16.79245283018868</v>
      </c>
      <c r="E34" s="32" t="s">
        <v>187</v>
      </c>
      <c r="F34" s="97">
        <v>46</v>
      </c>
      <c r="G34" s="105">
        <f t="shared" si="3"/>
        <v>12.672176308539946</v>
      </c>
    </row>
    <row r="35" spans="1:7" ht="12.75">
      <c r="A35" s="36" t="s">
        <v>188</v>
      </c>
      <c r="B35" s="97">
        <v>95</v>
      </c>
      <c r="C35" s="105">
        <f t="shared" si="4"/>
        <v>17.92452830188679</v>
      </c>
      <c r="E35" s="32" t="s">
        <v>189</v>
      </c>
      <c r="F35" s="97">
        <v>13</v>
      </c>
      <c r="G35" s="105">
        <f t="shared" si="3"/>
        <v>3.581267217630854</v>
      </c>
    </row>
    <row r="36" spans="1:7" ht="12.75">
      <c r="A36" s="36" t="s">
        <v>190</v>
      </c>
      <c r="B36" s="97">
        <v>152</v>
      </c>
      <c r="C36" s="105">
        <f t="shared" si="4"/>
        <v>28.67924528301887</v>
      </c>
      <c r="E36" s="32" t="s">
        <v>191</v>
      </c>
      <c r="F36" s="97">
        <v>1171</v>
      </c>
      <c r="G36" s="112" t="s">
        <v>261</v>
      </c>
    </row>
    <row r="37" spans="1:7" ht="12.75">
      <c r="A37" s="36" t="s">
        <v>192</v>
      </c>
      <c r="B37" s="97">
        <v>72</v>
      </c>
      <c r="C37" s="105">
        <f t="shared" si="4"/>
        <v>13.584905660377359</v>
      </c>
      <c r="E37" s="32" t="s">
        <v>193</v>
      </c>
      <c r="F37" s="97">
        <v>150</v>
      </c>
      <c r="G37" s="105">
        <f>(F37/$F$14)*100</f>
        <v>41.32231404958678</v>
      </c>
    </row>
    <row r="38" spans="1:7" ht="12.75">
      <c r="A38" s="36" t="s">
        <v>194</v>
      </c>
      <c r="B38" s="97">
        <v>37</v>
      </c>
      <c r="C38" s="105">
        <f t="shared" si="4"/>
        <v>6.981132075471698</v>
      </c>
      <c r="E38" s="32" t="s">
        <v>191</v>
      </c>
      <c r="F38" s="97">
        <v>440</v>
      </c>
      <c r="G38" s="112" t="s">
        <v>261</v>
      </c>
    </row>
    <row r="39" spans="1:7" ht="12.75">
      <c r="A39" s="36" t="s">
        <v>195</v>
      </c>
      <c r="B39" s="97">
        <v>51</v>
      </c>
      <c r="C39" s="105">
        <f t="shared" si="4"/>
        <v>9.622641509433963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5.8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468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141</v>
      </c>
      <c r="G43" s="105">
        <f aca="true" t="shared" si="5" ref="G43:G48">(F43/$F$14)*100</f>
        <v>38.84297520661157</v>
      </c>
    </row>
    <row r="44" spans="1:7" ht="12.75">
      <c r="A44" s="36" t="s">
        <v>209</v>
      </c>
      <c r="B44" s="98">
        <v>27</v>
      </c>
      <c r="C44" s="105">
        <f aca="true" t="shared" si="6" ref="C44:C49">(B44/$B$42)*100</f>
        <v>5.769230769230769</v>
      </c>
      <c r="E44" s="32" t="s">
        <v>210</v>
      </c>
      <c r="F44" s="97">
        <v>58</v>
      </c>
      <c r="G44" s="105">
        <f t="shared" si="5"/>
        <v>15.977961432506888</v>
      </c>
    </row>
    <row r="45" spans="1:7" ht="12.75">
      <c r="A45" s="36" t="s">
        <v>211</v>
      </c>
      <c r="B45" s="98">
        <v>87</v>
      </c>
      <c r="C45" s="105">
        <f t="shared" si="6"/>
        <v>18.58974358974359</v>
      </c>
      <c r="E45" s="32" t="s">
        <v>212</v>
      </c>
      <c r="F45" s="97">
        <v>48</v>
      </c>
      <c r="G45" s="105">
        <f t="shared" si="5"/>
        <v>13.223140495867769</v>
      </c>
    </row>
    <row r="46" spans="1:7" ht="12.75">
      <c r="A46" s="36" t="s">
        <v>213</v>
      </c>
      <c r="B46" s="98">
        <v>94</v>
      </c>
      <c r="C46" s="105">
        <f t="shared" si="6"/>
        <v>20.085470085470085</v>
      </c>
      <c r="E46" s="32" t="s">
        <v>214</v>
      </c>
      <c r="F46" s="97">
        <v>28</v>
      </c>
      <c r="G46" s="105">
        <f t="shared" si="5"/>
        <v>7.7134986225895315</v>
      </c>
    </row>
    <row r="47" spans="1:7" ht="12.75">
      <c r="A47" s="36" t="s">
        <v>215</v>
      </c>
      <c r="B47" s="97">
        <v>89</v>
      </c>
      <c r="C47" s="105">
        <f t="shared" si="6"/>
        <v>19.017094017094017</v>
      </c>
      <c r="E47" s="32" t="s">
        <v>216</v>
      </c>
      <c r="F47" s="97">
        <v>20</v>
      </c>
      <c r="G47" s="105">
        <f t="shared" si="5"/>
        <v>5.5096418732782375</v>
      </c>
    </row>
    <row r="48" spans="1:7" ht="12.75">
      <c r="A48" s="36" t="s">
        <v>217</v>
      </c>
      <c r="B48" s="97">
        <v>72</v>
      </c>
      <c r="C48" s="105">
        <f t="shared" si="6"/>
        <v>15.384615384615385</v>
      </c>
      <c r="E48" s="32" t="s">
        <v>218</v>
      </c>
      <c r="F48" s="97">
        <v>68</v>
      </c>
      <c r="G48" s="105">
        <f t="shared" si="5"/>
        <v>18.732782369146005</v>
      </c>
    </row>
    <row r="49" spans="1:7" ht="12.75">
      <c r="A49" s="36" t="s">
        <v>219</v>
      </c>
      <c r="B49" s="97">
        <v>99</v>
      </c>
      <c r="C49" s="105">
        <f t="shared" si="6"/>
        <v>21.153846153846153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64</v>
      </c>
      <c r="G51" s="81">
        <f>(F51/F$51)*100</f>
        <v>100</v>
      </c>
    </row>
    <row r="52" spans="1:7" ht="12.75">
      <c r="A52" s="4" t="s">
        <v>223</v>
      </c>
      <c r="B52" s="97">
        <v>18</v>
      </c>
      <c r="C52" s="105">
        <f>(B52/$B$42)*100</f>
        <v>3.8461538461538463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150</v>
      </c>
      <c r="C53" s="105">
        <f>(B53/$B$42)*100</f>
        <v>32.05128205128205</v>
      </c>
      <c r="E53" s="32" t="s">
        <v>226</v>
      </c>
      <c r="F53" s="97">
        <v>2</v>
      </c>
      <c r="G53" s="105">
        <f>(F53/F$51)*100</f>
        <v>3.125</v>
      </c>
    </row>
    <row r="54" spans="1:7" ht="12.75">
      <c r="A54" s="4" t="s">
        <v>227</v>
      </c>
      <c r="B54" s="97">
        <v>215</v>
      </c>
      <c r="C54" s="105">
        <f>(B54/$B$42)*100</f>
        <v>45.94017094017094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85</v>
      </c>
      <c r="C55" s="105">
        <f>(B55/$B$42)*100</f>
        <v>18.162393162393162</v>
      </c>
      <c r="E55" s="32" t="s">
        <v>230</v>
      </c>
      <c r="F55" s="97">
        <v>4</v>
      </c>
      <c r="G55" s="105">
        <f t="shared" si="7"/>
        <v>6.25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24</v>
      </c>
      <c r="G56" s="105">
        <f t="shared" si="7"/>
        <v>37.5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20</v>
      </c>
      <c r="G57" s="105">
        <f t="shared" si="7"/>
        <v>31.25</v>
      </c>
    </row>
    <row r="58" spans="1:7" ht="12.75">
      <c r="A58" s="36" t="s">
        <v>234</v>
      </c>
      <c r="B58" s="97">
        <v>2</v>
      </c>
      <c r="C58" s="105">
        <f aca="true" t="shared" si="8" ref="C58:C66">(B58/$B$42)*100</f>
        <v>0.4273504273504274</v>
      </c>
      <c r="E58" s="32" t="s">
        <v>235</v>
      </c>
      <c r="F58" s="97">
        <v>2</v>
      </c>
      <c r="G58" s="105">
        <f t="shared" si="7"/>
        <v>3.125</v>
      </c>
    </row>
    <row r="59" spans="1:7" ht="12.75">
      <c r="A59" s="36" t="s">
        <v>236</v>
      </c>
      <c r="B59" s="97">
        <v>22</v>
      </c>
      <c r="C59" s="105">
        <f t="shared" si="8"/>
        <v>4.700854700854701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61</v>
      </c>
      <c r="C60" s="105">
        <f t="shared" si="8"/>
        <v>13.034188034188036</v>
      </c>
      <c r="E60" s="32" t="s">
        <v>239</v>
      </c>
      <c r="F60" s="97">
        <v>12</v>
      </c>
      <c r="G60" s="105">
        <f t="shared" si="7"/>
        <v>18.75</v>
      </c>
    </row>
    <row r="61" spans="1:7" ht="12.75">
      <c r="A61" s="36" t="s">
        <v>240</v>
      </c>
      <c r="B61" s="97">
        <v>359</v>
      </c>
      <c r="C61" s="105">
        <f t="shared" si="8"/>
        <v>76.70940170940172</v>
      </c>
      <c r="E61" s="32" t="s">
        <v>163</v>
      </c>
      <c r="F61" s="97">
        <v>639</v>
      </c>
      <c r="G61" s="112" t="s">
        <v>261</v>
      </c>
    </row>
    <row r="62" spans="1:7" ht="12.75">
      <c r="A62" s="36" t="s">
        <v>241</v>
      </c>
      <c r="B62" s="97">
        <v>2</v>
      </c>
      <c r="C62" s="105">
        <f t="shared" si="8"/>
        <v>0.4273504273504274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17</v>
      </c>
      <c r="C63" s="105">
        <f t="shared" si="8"/>
        <v>3.632478632478633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2</v>
      </c>
      <c r="C65" s="105">
        <f t="shared" si="8"/>
        <v>0.4273504273504274</v>
      </c>
      <c r="E65" s="32" t="s">
        <v>208</v>
      </c>
      <c r="F65" s="97">
        <v>15</v>
      </c>
      <c r="G65" s="105">
        <f aca="true" t="shared" si="9" ref="G65:G71">(F65/F$51)*100</f>
        <v>23.4375</v>
      </c>
    </row>
    <row r="66" spans="1:7" ht="12.75">
      <c r="A66" s="36" t="s">
        <v>247</v>
      </c>
      <c r="B66" s="97">
        <v>3</v>
      </c>
      <c r="C66" s="105">
        <f t="shared" si="8"/>
        <v>0.641025641025641</v>
      </c>
      <c r="E66" s="32" t="s">
        <v>210</v>
      </c>
      <c r="F66" s="97">
        <v>18</v>
      </c>
      <c r="G66" s="105">
        <f t="shared" si="9"/>
        <v>28.125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5</v>
      </c>
      <c r="G67" s="105">
        <f t="shared" si="9"/>
        <v>7.8125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</v>
      </c>
      <c r="G68" s="105">
        <f t="shared" si="9"/>
        <v>3.125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2</v>
      </c>
      <c r="G69" s="105">
        <f t="shared" si="9"/>
        <v>3.125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10</v>
      </c>
      <c r="G70" s="105">
        <f t="shared" si="9"/>
        <v>15.625</v>
      </c>
    </row>
    <row r="71" spans="1:7" ht="12.75">
      <c r="A71" s="54" t="s">
        <v>252</v>
      </c>
      <c r="B71" s="103">
        <v>4</v>
      </c>
      <c r="C71" s="115">
        <f>(B71/$B$42)*100</f>
        <v>0.8547008547008548</v>
      </c>
      <c r="D71" s="41"/>
      <c r="E71" s="44" t="s">
        <v>220</v>
      </c>
      <c r="F71" s="103">
        <v>12</v>
      </c>
      <c r="G71" s="115">
        <f t="shared" si="9"/>
        <v>18.75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2002-06-13T13:31:03Z</dcterms:modified>
  <cp:category/>
  <cp:version/>
  <cp:contentType/>
  <cp:contentStatus/>
</cp:coreProperties>
</file>