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<sst xmlns="http://schemas.openxmlformats.org/spreadsheetml/2006/main" count="696" uniqueCount="437">
  <si>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</si>
  <si>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</si>
  <si>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</si>
  <si>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</si>
  <si>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</si>
  <si>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</si>
  <si>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</si>
  <si>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</si>
  <si>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</si>
  <si>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</si>
  <si>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</si>
  <si>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</si>
  <si>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</si>
  <si>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</si>
  <si>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</si>
  <si>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</si>
  <si>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</si>
  <si>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</si>
  <si>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</si>
  <si>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</si>
  <si>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</si>
  <si>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</si>
  <si>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</si>
  <si>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</si>
  <si>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</si>
  <si>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</si>
  <si>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</si>
  <si>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</si>
  <si>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</si>
  <si>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</si>
  <si>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</si>
  <si>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</si>
  <si>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</si>
  <si>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</si>
  <si>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</si>
  <si>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</si>
  <si>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</si>
  <si>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</si>
  <si>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</si>
  <si>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</si>
  <si>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</si>
  <si>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</si>
  <si>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</si>
  <si>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</si>
  <si>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</si>
  <si>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</si>
  <si>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</si>
  <si>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</si>
  <si>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</si>
  <si>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</si>
  <si>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</si>
  <si>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</si>
  <si>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</si>
  <si>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</si>
  <si>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</si>
  <si>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</si>
  <si>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</si>
  <si>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</si>
  <si>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</si>
  <si>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</si>
  <si>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</si>
  <si>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</si>
  <si>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</si>
  <si>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</si>
  <si>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</si>
  <si>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</si>
  <si>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</si>
  <si>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</si>
  <si>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</si>
  <si>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</si>
  <si>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</si>
  <si>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</si>
  <si>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</si>
  <si>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</si>
  <si>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</si>
  <si>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</si>
  <si>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</si>
  <si>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</si>
  <si>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</si>
  <si>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</si>
  <si>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</si>
  <si>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</si>
  <si>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</si>
  <si>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</si>
  <si>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</si>
  <si>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</si>
  <si>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</si>
  <si>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</si>
  <si>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</si>
  <si>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</si>
  <si>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</si>
  <si>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</si>
  <si>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</si>
  <si>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</si>
  <si>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</si>
  <si>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</si>
  <si>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</si>
  <si>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</si>
  <si>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</si>
  <si>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</si>
  <si>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</si>
  <si>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</si>
  <si>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</si>
  <si>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</si>
  <si>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</si>
  <si>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</si>
  <si>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</si>
  <si>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</si>
  <si>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</si>
  <si>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</si>
  <si>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</si>
  <si>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</si>
  <si>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</si>
  <si>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</si>
  <si>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</si>
  <si>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</si>
  <si>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</si>
  <si>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</si>
  <si>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</si>
  <si>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</si>
  <si>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</si>
  <si>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</si>
  <si>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</si>
  <si>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</si>
  <si>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</si>
  <si>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</si>
  <si>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</si>
  <si>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</si>
  <si>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</si>
  <si>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</si>
  <si>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</si>
  <si>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</si>
  <si>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</si>
  <si>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</si>
  <si>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</si>
  <si>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</si>
  <si>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</si>
  <si>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</si>
  <si>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</si>
  <si>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</si>
  <si>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</si>
  <si>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</si>
  <si>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</si>
  <si>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</si>
  <si>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</si>
  <si>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</si>
  <si>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</si>
  <si>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</si>
  <si>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</si>
  <si>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</si>
  <si>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</si>
  <si>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</si>
  <si>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</si>
  <si>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</si>
  <si>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</si>
  <si>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</si>
  <si>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</si>
  <si>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</si>
  <si>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</si>
  <si>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</si>
  <si>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</si>
  <si>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</si>
  <si>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</si>
  <si>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</si>
  <si>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</si>
  <si>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</si>
  <si>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</si>
  <si>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</si>
  <si>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</si>
  <si>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</si>
  <si>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</si>
  <si>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</si>
  <si>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</si>
  <si>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</si>
  <si>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</si>
  <si>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</si>
  <si>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</si>
  <si>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</si>
  <si>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</si>
  <si>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</si>
  <si>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</si>
  <si>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</si>
  <si>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</si>
  <si>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</si>
  <si>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</si>
  <si>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</si>
  <si>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</si>
  <si>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</si>
  <si>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</si>
  <si>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</si>
  <si>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</si>
  <si>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</si>
  <si>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</si>
  <si>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</si>
  <si>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</si>
  <si>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</si>
  <si>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</si>
  <si>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</si>
  <si>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</si>
  <si>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</si>
  <si>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</si>
  <si>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</si>
  <si>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</si>
  <si>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</si>
  <si>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</si>
  <si>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</si>
  <si>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</si>
  <si>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</si>
  <si>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</si>
  <si>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</si>
  <si>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</si>
  <si>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</si>
  <si>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</si>
  <si>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</si>
  <si>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</si>
  <si>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</si>
  <si>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</si>
  <si>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</si>
  <si>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</si>
  <si>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</si>
  <si>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</si>
  <si>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</si>
  <si>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</si>
  <si>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</si>
  <si>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</si>
  <si>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</si>
  <si>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</si>
  <si>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</si>
  <si>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</si>
  <si>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</si>
  <si>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</si>
  <si>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</si>
  <si>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</si>
  <si>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</si>
  <si>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</si>
  <si>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</si>
  <si>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</si>
  <si>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</si>
  <si>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</si>
  <si>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</si>
  <si>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</si>
  <si>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</si>
  <si>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</si>
  <si>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</si>
  <si>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</si>
  <si>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</si>
  <si>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</si>
  <si>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</si>
  <si>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</si>
  <si>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</si>
  <si>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</si>
  <si>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</si>
  <si>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</si>
  <si>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</si>
  <si>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</si>
  <si>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</si>
  <si>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</si>
  <si>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</si>
  <si>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</si>
  <si>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</si>
  <si>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</si>
  <si>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</si>
  <si>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</si>
  <si>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</si>
  <si>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</si>
  <si>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</si>
  <si>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</si>
  <si>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</si>
  <si>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</si>
  <si>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</si>
  <si>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</si>
  <si>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</si>
  <si>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</si>
  <si>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</si>
  <si>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</si>
  <si>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</si>
  <si>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</si>
  <si>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</si>
  <si>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</si>
  <si>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</si>
  <si>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</si>
  <si>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</si>
  <si>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</si>
  <si>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</si>
  <si>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</si>
  <si>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</si>
  <si>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</si>
  <si>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</si>
  <si>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</si>
  <si>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</si>
  <si>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</si>
  <si>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</si>
  <si>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</si>
  <si>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</si>
  <si>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</si>
  <si>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</si>
  <si>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</si>
  <si>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</si>
  <si>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</si>
  <si>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</si>
  <si>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</si>
  <si>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</si>
  <si>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</si>
  <si>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</si>
  <si>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</si>
  <si>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</si>
  <si>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</si>
  <si>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</si>
  <si>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</si>
  <si>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</si>
  <si>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</si>
  <si>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</si>
  <si>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</si>
  <si>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</si>
  <si>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</si>
  <si>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</si>
  <si>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</si>
  <si>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</si>
  <si>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</si>
  <si>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</si>
  <si>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</si>
  <si>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</si>
  <si>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</si>
  <si>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</si>
  <si>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</si>
  <si>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</si>
  <si>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</si>
  <si>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</si>
  <si>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</si>
  <si>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</si>
  <si>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</si>
  <si>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</si>
  <si>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</si>
  <si>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</si>
  <si>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</si>
  <si>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</si>
  <si>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</si>
  <si>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</si>
  <si>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</si>
  <si>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</si>
  <si>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</si>
  <si>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</si>
  <si>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</si>
  <si>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</si>
  <si>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</si>
  <si>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</si>
  <si>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</si>
  <si>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</si>
  <si>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</si>
  <si>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</si>
  <si>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</si>
  <si>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</si>
  <si>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</si>
  <si>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</si>
  <si>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</si>
  <si>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</si>
  <si>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</si>
  <si>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</si>
  <si>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</si>
  <si>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</si>
  <si>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</si>
  <si>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</si>
  <si>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</si>
  <si>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</si>
  <si>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</si>
  <si>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</si>
  <si>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</si>
  <si>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</si>
  <si>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</si>
  <si>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</si>
  <si>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</si>
  <si>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</si>
  <si>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</si>
  <si>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</si>
  <si>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</si>
  <si>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</si>
  <si>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</si>
  <si>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</si>
  <si>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</si>
  <si>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</si>
  <si>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</si>
  <si>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</si>
  <si>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</si>
  <si>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</si>
  <si>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</si>
  <si>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</si>
  <si>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</si>
  <si>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</si>
  <si>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</si>
  <si>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</si>
  <si>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</si>
  <si>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</si>
  <si>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</si>
  <si>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</si>
  <si>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</si>
  <si>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</si>
  <si>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Penns Grove borough, Salem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</si>
  <si>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Penns Grove borough</t>
    </r>
    <r>
      <rPr>
        <b/>
        <sz val="12"/>
        <rFont val="Arial"/>
        <family val="2"/>
      </rPr>
      <t>, Salem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</si>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</sst>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4886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4886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2252</v>
      </c>
      <c r="C9" s="151">
        <f>(B9/$B$7)*100</f>
        <v>46.0908718788375</v>
      </c>
      <c r="D9" s="152"/>
      <c r="E9" s="152" t="s">
        <v>403</v>
      </c>
      <c r="F9" s="150">
        <v>845</v>
      </c>
      <c r="G9" s="153">
        <f t="shared" si="0"/>
        <v>17.294310274252968</v>
      </c>
    </row>
    <row r="10" spans="1:7" ht="12.75">
      <c r="A10" s="149" t="s">
        <v>404</v>
      </c>
      <c r="B10" s="150">
        <v>2634</v>
      </c>
      <c r="C10" s="151">
        <f>(B10/$B$7)*100</f>
        <v>53.90912812116251</v>
      </c>
      <c r="D10" s="152"/>
      <c r="E10" s="152" t="s">
        <v>405</v>
      </c>
      <c r="F10" s="150">
        <v>147</v>
      </c>
      <c r="G10" s="153">
        <f t="shared" si="0"/>
        <v>3.008595988538682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580</v>
      </c>
      <c r="G11" s="153">
        <f t="shared" si="0"/>
        <v>11.870650839132214</v>
      </c>
    </row>
    <row r="12" spans="1:7" ht="12.75">
      <c r="A12" s="149" t="s">
        <v>407</v>
      </c>
      <c r="B12" s="150">
        <v>412</v>
      </c>
      <c r="C12" s="151">
        <f aca="true" t="shared" si="1" ref="C12:C24">B12*100/B$7</f>
        <v>8.432255423659434</v>
      </c>
      <c r="D12" s="152"/>
      <c r="E12" s="152" t="s">
        <v>408</v>
      </c>
      <c r="F12" s="150">
        <v>15</v>
      </c>
      <c r="G12" s="153">
        <f t="shared" si="0"/>
        <v>0.30699959066721244</v>
      </c>
    </row>
    <row r="13" spans="1:7" ht="12.75">
      <c r="A13" s="149" t="s">
        <v>409</v>
      </c>
      <c r="B13" s="150">
        <v>475</v>
      </c>
      <c r="C13" s="151">
        <f t="shared" si="1"/>
        <v>9.721653704461728</v>
      </c>
      <c r="D13" s="152"/>
      <c r="E13" s="152" t="s">
        <v>410</v>
      </c>
      <c r="F13" s="150">
        <v>103</v>
      </c>
      <c r="G13" s="153">
        <f t="shared" si="0"/>
        <v>2.1080638559148586</v>
      </c>
    </row>
    <row r="14" spans="1:7" ht="12.75">
      <c r="A14" s="149" t="s">
        <v>411</v>
      </c>
      <c r="B14" s="150">
        <v>461</v>
      </c>
      <c r="C14" s="151">
        <f t="shared" si="1"/>
        <v>9.43512075317233</v>
      </c>
      <c r="D14" s="152"/>
      <c r="E14" s="152" t="s">
        <v>412</v>
      </c>
      <c r="F14" s="150">
        <v>4041</v>
      </c>
      <c r="G14" s="153">
        <f t="shared" si="0"/>
        <v>82.70568972574704</v>
      </c>
    </row>
    <row r="15" spans="1:7" ht="12.75">
      <c r="A15" s="149" t="s">
        <v>413</v>
      </c>
      <c r="B15" s="150">
        <v>414</v>
      </c>
      <c r="C15" s="151">
        <f t="shared" si="1"/>
        <v>8.473188702415063</v>
      </c>
      <c r="D15" s="152"/>
      <c r="E15" s="152" t="s">
        <v>414</v>
      </c>
      <c r="F15" s="150">
        <v>2101</v>
      </c>
      <c r="G15" s="153">
        <f t="shared" si="0"/>
        <v>43.000409332787555</v>
      </c>
    </row>
    <row r="16" spans="1:7" ht="12.75">
      <c r="A16" s="149" t="s">
        <v>415</v>
      </c>
      <c r="B16" s="150">
        <v>285</v>
      </c>
      <c r="C16" s="151">
        <f t="shared" si="1"/>
        <v>5.832992222677037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669</v>
      </c>
      <c r="C17" s="151">
        <f t="shared" si="1"/>
        <v>13.692181743757676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692</v>
      </c>
      <c r="C18" s="151">
        <f t="shared" si="1"/>
        <v>14.1629144494474</v>
      </c>
      <c r="D18" s="152"/>
      <c r="E18" s="143" t="s">
        <v>419</v>
      </c>
      <c r="F18" s="141">
        <v>4886</v>
      </c>
      <c r="G18" s="148">
        <v>100</v>
      </c>
    </row>
    <row r="19" spans="1:7" ht="12.75">
      <c r="A19" s="149" t="s">
        <v>420</v>
      </c>
      <c r="B19" s="150">
        <v>538</v>
      </c>
      <c r="C19" s="151">
        <f t="shared" si="1"/>
        <v>11.01105198526402</v>
      </c>
      <c r="D19" s="152"/>
      <c r="E19" s="152" t="s">
        <v>421</v>
      </c>
      <c r="F19" s="150">
        <v>4876</v>
      </c>
      <c r="G19" s="153">
        <f aca="true" t="shared" si="2" ref="G19:G30">F19*100/F$18</f>
        <v>99.79533360622186</v>
      </c>
    </row>
    <row r="20" spans="1:7" ht="12.75">
      <c r="A20" s="149" t="s">
        <v>422</v>
      </c>
      <c r="B20" s="150">
        <v>191</v>
      </c>
      <c r="C20" s="151">
        <f t="shared" si="1"/>
        <v>3.9091281211625053</v>
      </c>
      <c r="D20" s="152"/>
      <c r="E20" s="152" t="s">
        <v>423</v>
      </c>
      <c r="F20" s="150">
        <v>1827</v>
      </c>
      <c r="G20" s="153">
        <f t="shared" si="2"/>
        <v>37.392550143266476</v>
      </c>
    </row>
    <row r="21" spans="1:7" ht="12.75">
      <c r="A21" s="149" t="s">
        <v>424</v>
      </c>
      <c r="B21" s="150">
        <v>173</v>
      </c>
      <c r="C21" s="151">
        <f t="shared" si="1"/>
        <v>3.54072861236185</v>
      </c>
      <c r="D21" s="152"/>
      <c r="E21" s="152" t="s">
        <v>425</v>
      </c>
      <c r="F21" s="150">
        <v>632</v>
      </c>
      <c r="G21" s="153">
        <f t="shared" si="2"/>
        <v>12.934916086778552</v>
      </c>
    </row>
    <row r="22" spans="1:7" ht="12.75">
      <c r="A22" s="149" t="s">
        <v>426</v>
      </c>
      <c r="B22" s="150">
        <v>304</v>
      </c>
      <c r="C22" s="151">
        <f t="shared" si="1"/>
        <v>6.2218583708555055</v>
      </c>
      <c r="D22" s="152"/>
      <c r="E22" s="152" t="s">
        <v>427</v>
      </c>
      <c r="F22" s="150">
        <v>1771</v>
      </c>
      <c r="G22" s="153">
        <f t="shared" si="2"/>
        <v>36.24641833810888</v>
      </c>
    </row>
    <row r="23" spans="1:7" ht="12.75">
      <c r="A23" s="149" t="s">
        <v>428</v>
      </c>
      <c r="B23" s="150">
        <v>215</v>
      </c>
      <c r="C23" s="151">
        <f t="shared" si="1"/>
        <v>4.400327466230045</v>
      </c>
      <c r="D23" s="152"/>
      <c r="E23" s="152" t="s">
        <v>429</v>
      </c>
      <c r="F23" s="150">
        <v>1370</v>
      </c>
      <c r="G23" s="153">
        <f t="shared" si="2"/>
        <v>28.039295947605403</v>
      </c>
    </row>
    <row r="24" spans="1:7" ht="12.75">
      <c r="A24" s="149" t="s">
        <v>430</v>
      </c>
      <c r="B24" s="150">
        <v>57</v>
      </c>
      <c r="C24" s="151">
        <f t="shared" si="1"/>
        <v>1.1665984445354072</v>
      </c>
      <c r="D24" s="152"/>
      <c r="E24" s="152" t="s">
        <v>431</v>
      </c>
      <c r="F24" s="150">
        <v>386</v>
      </c>
      <c r="G24" s="153">
        <f t="shared" si="2"/>
        <v>7.900122799836267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204</v>
      </c>
      <c r="G25" s="153">
        <f t="shared" si="2"/>
        <v>4.175194433074089</v>
      </c>
    </row>
    <row r="26" spans="1:7" ht="12.75">
      <c r="A26" s="149" t="s">
        <v>433</v>
      </c>
      <c r="B26" s="155">
        <v>30.9</v>
      </c>
      <c r="C26" s="156" t="s">
        <v>261</v>
      </c>
      <c r="D26" s="152"/>
      <c r="E26" s="157" t="s">
        <v>434</v>
      </c>
      <c r="F26" s="158">
        <v>260</v>
      </c>
      <c r="G26" s="153">
        <f t="shared" si="2"/>
        <v>5.321326238231682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120</v>
      </c>
      <c r="G27" s="153">
        <f t="shared" si="2"/>
        <v>2.4559967253376995</v>
      </c>
    </row>
    <row r="28" spans="1:7" ht="12.75">
      <c r="A28" s="149" t="s">
        <v>262</v>
      </c>
      <c r="B28" s="150">
        <v>3275</v>
      </c>
      <c r="C28" s="151">
        <f aca="true" t="shared" si="3" ref="C28:C35">B28*100/B$7</f>
        <v>67.02824396234138</v>
      </c>
      <c r="D28" s="152"/>
      <c r="E28" s="152" t="s">
        <v>436</v>
      </c>
      <c r="F28" s="150">
        <v>10</v>
      </c>
      <c r="G28" s="153">
        <f t="shared" si="2"/>
        <v>0.20466639377814164</v>
      </c>
    </row>
    <row r="29" spans="1:7" ht="12.75">
      <c r="A29" s="149" t="s">
        <v>0</v>
      </c>
      <c r="B29" s="150">
        <v>1451</v>
      </c>
      <c r="C29" s="151">
        <f t="shared" si="3"/>
        <v>29.697093737208352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1824</v>
      </c>
      <c r="C30" s="151">
        <f t="shared" si="3"/>
        <v>37.33115022513303</v>
      </c>
      <c r="D30" s="152"/>
      <c r="E30" s="152" t="s">
        <v>3</v>
      </c>
      <c r="F30" s="150">
        <v>10</v>
      </c>
      <c r="G30" s="153">
        <f t="shared" si="2"/>
        <v>0.20466639377814164</v>
      </c>
    </row>
    <row r="31" spans="1:7" ht="12.75">
      <c r="A31" s="149" t="s">
        <v>4</v>
      </c>
      <c r="B31" s="150">
        <v>3062</v>
      </c>
      <c r="C31" s="151">
        <f t="shared" si="3"/>
        <v>62.66884977486697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670</v>
      </c>
      <c r="C32" s="151">
        <f t="shared" si="3"/>
        <v>13.71264838313549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576</v>
      </c>
      <c r="C33" s="151">
        <f t="shared" si="3"/>
        <v>11.788784281620957</v>
      </c>
      <c r="D33" s="152"/>
      <c r="E33" s="143" t="s">
        <v>8</v>
      </c>
      <c r="F33" s="141">
        <v>1827</v>
      </c>
      <c r="G33" s="148">
        <v>100</v>
      </c>
    </row>
    <row r="34" spans="1:7" ht="12.75">
      <c r="A34" s="149" t="s">
        <v>0</v>
      </c>
      <c r="B34" s="150">
        <v>229</v>
      </c>
      <c r="C34" s="151">
        <f t="shared" si="3"/>
        <v>4.686860417519443</v>
      </c>
      <c r="D34" s="152"/>
      <c r="E34" s="152" t="s">
        <v>9</v>
      </c>
      <c r="F34" s="150">
        <v>1232</v>
      </c>
      <c r="G34" s="153">
        <f aca="true" t="shared" si="4" ref="G34:G42">F34*100/F$33</f>
        <v>67.43295019157088</v>
      </c>
    </row>
    <row r="35" spans="1:7" ht="12.75">
      <c r="A35" s="149" t="s">
        <v>2</v>
      </c>
      <c r="B35" s="150">
        <v>347</v>
      </c>
      <c r="C35" s="151">
        <f t="shared" si="3"/>
        <v>7.101923864101514</v>
      </c>
      <c r="D35" s="152"/>
      <c r="E35" s="152" t="s">
        <v>10</v>
      </c>
      <c r="F35" s="150">
        <v>702</v>
      </c>
      <c r="G35" s="153">
        <f t="shared" si="4"/>
        <v>38.423645320197046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632</v>
      </c>
      <c r="G36" s="153">
        <f t="shared" si="4"/>
        <v>34.59222769567597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281</v>
      </c>
      <c r="G37" s="153">
        <f t="shared" si="4"/>
        <v>15.38040503557745</v>
      </c>
    </row>
    <row r="38" spans="1:7" ht="12.75">
      <c r="A38" s="163" t="s">
        <v>13</v>
      </c>
      <c r="B38" s="150">
        <v>4766</v>
      </c>
      <c r="C38" s="151">
        <f aca="true" t="shared" si="5" ref="C38:C56">B38*100/B$7</f>
        <v>97.5440032746623</v>
      </c>
      <c r="D38" s="152"/>
      <c r="E38" s="152" t="s">
        <v>14</v>
      </c>
      <c r="F38" s="150">
        <v>502</v>
      </c>
      <c r="G38" s="153">
        <f t="shared" si="4"/>
        <v>27.476737821565408</v>
      </c>
    </row>
    <row r="39" spans="1:7" ht="12.75">
      <c r="A39" s="149" t="s">
        <v>15</v>
      </c>
      <c r="B39" s="150">
        <v>2387</v>
      </c>
      <c r="C39" s="151">
        <f t="shared" si="5"/>
        <v>48.853868194842406</v>
      </c>
      <c r="D39" s="152"/>
      <c r="E39" s="152" t="s">
        <v>10</v>
      </c>
      <c r="F39" s="150">
        <v>370</v>
      </c>
      <c r="G39" s="153">
        <f t="shared" si="4"/>
        <v>20.251778872468527</v>
      </c>
    </row>
    <row r="40" spans="1:7" ht="12.75">
      <c r="A40" s="149" t="s">
        <v>16</v>
      </c>
      <c r="B40" s="150">
        <v>1942</v>
      </c>
      <c r="C40" s="151">
        <f t="shared" si="5"/>
        <v>39.746213671715104</v>
      </c>
      <c r="D40" s="152"/>
      <c r="E40" s="152" t="s">
        <v>17</v>
      </c>
      <c r="F40" s="150">
        <v>595</v>
      </c>
      <c r="G40" s="153">
        <f t="shared" si="4"/>
        <v>32.56704980842912</v>
      </c>
    </row>
    <row r="41" spans="1:7" ht="12.75">
      <c r="A41" s="149" t="s">
        <v>18</v>
      </c>
      <c r="B41" s="150">
        <v>18</v>
      </c>
      <c r="C41" s="151">
        <f t="shared" si="5"/>
        <v>0.3683995088006549</v>
      </c>
      <c r="D41" s="152"/>
      <c r="E41" s="152" t="s">
        <v>19</v>
      </c>
      <c r="F41" s="150">
        <v>513</v>
      </c>
      <c r="G41" s="153">
        <f t="shared" si="4"/>
        <v>28.07881773399015</v>
      </c>
    </row>
    <row r="42" spans="1:7" ht="12.75">
      <c r="A42" s="149" t="s">
        <v>20</v>
      </c>
      <c r="B42" s="150">
        <v>14</v>
      </c>
      <c r="C42" s="151">
        <f t="shared" si="5"/>
        <v>0.28653295128939826</v>
      </c>
      <c r="D42" s="152"/>
      <c r="E42" s="152" t="s">
        <v>21</v>
      </c>
      <c r="F42" s="150">
        <v>237</v>
      </c>
      <c r="G42" s="153">
        <f t="shared" si="4"/>
        <v>12.97208538587849</v>
      </c>
    </row>
    <row r="43" spans="1:7" ht="12.75">
      <c r="A43" s="149" t="s">
        <v>22</v>
      </c>
      <c r="B43" s="150">
        <v>1</v>
      </c>
      <c r="C43" s="151">
        <f t="shared" si="5"/>
        <v>0.020466639377814164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</v>
      </c>
      <c r="C44" s="151">
        <f t="shared" si="5"/>
        <v>0.020466639377814164</v>
      </c>
      <c r="D44" s="152"/>
      <c r="E44" s="152" t="s">
        <v>24</v>
      </c>
      <c r="F44" s="160">
        <v>799</v>
      </c>
      <c r="G44" s="164">
        <f>F44*100/F33</f>
        <v>43.732895457033386</v>
      </c>
    </row>
    <row r="45" spans="1:7" ht="12.75">
      <c r="A45" s="149" t="s">
        <v>25</v>
      </c>
      <c r="B45" s="150">
        <v>9</v>
      </c>
      <c r="C45" s="151">
        <f t="shared" si="5"/>
        <v>0.18419975440032746</v>
      </c>
      <c r="D45" s="152"/>
      <c r="E45" s="152" t="s">
        <v>26</v>
      </c>
      <c r="F45" s="160">
        <v>471</v>
      </c>
      <c r="G45" s="164">
        <f>F45*100/F33</f>
        <v>25.779967159277504</v>
      </c>
    </row>
    <row r="46" spans="1:7" ht="12.75">
      <c r="A46" s="149" t="s">
        <v>27</v>
      </c>
      <c r="B46" s="150">
        <v>3</v>
      </c>
      <c r="C46" s="151">
        <f t="shared" si="5"/>
        <v>0.06139991813344249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2.67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3.26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8</v>
      </c>
      <c r="C50" s="151">
        <f t="shared" si="5"/>
        <v>0.1637331150225133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0.04093327875562833</v>
      </c>
      <c r="D51" s="152"/>
      <c r="E51" s="143" t="s">
        <v>36</v>
      </c>
      <c r="F51" s="141">
        <v>2075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0.020466639377814164</v>
      </c>
      <c r="D52" s="152"/>
      <c r="E52" s="152" t="s">
        <v>38</v>
      </c>
      <c r="F52" s="150">
        <v>1827</v>
      </c>
      <c r="G52" s="153">
        <f>F52*100/F$51</f>
        <v>88.04819277108433</v>
      </c>
    </row>
    <row r="53" spans="1:7" ht="12.75">
      <c r="A53" s="149" t="s">
        <v>39</v>
      </c>
      <c r="B53" s="150">
        <v>1</v>
      </c>
      <c r="C53" s="151">
        <f t="shared" si="5"/>
        <v>0.020466639377814164</v>
      </c>
      <c r="D53" s="152"/>
      <c r="E53" s="152" t="s">
        <v>40</v>
      </c>
      <c r="F53" s="150">
        <v>248</v>
      </c>
      <c r="G53" s="153">
        <f>F53*100/F$51</f>
        <v>11.951807228915662</v>
      </c>
    </row>
    <row r="54" spans="1:7" ht="14.25">
      <c r="A54" s="149" t="s">
        <v>41</v>
      </c>
      <c r="B54" s="150">
        <v>4</v>
      </c>
      <c r="C54" s="151">
        <f t="shared" si="5"/>
        <v>0.08186655751125665</v>
      </c>
      <c r="D54" s="152"/>
      <c r="E54" s="152" t="s">
        <v>42</v>
      </c>
      <c r="F54" s="150">
        <v>4</v>
      </c>
      <c r="G54" s="153">
        <f>F54*100/F$51</f>
        <v>0.1927710843373494</v>
      </c>
    </row>
    <row r="55" spans="1:7" ht="12.75">
      <c r="A55" s="149" t="s">
        <v>43</v>
      </c>
      <c r="B55" s="150">
        <v>397</v>
      </c>
      <c r="C55" s="151">
        <f t="shared" si="5"/>
        <v>8.125255832992222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120</v>
      </c>
      <c r="C56" s="151">
        <f t="shared" si="5"/>
        <v>2.4559967253376995</v>
      </c>
      <c r="D56" s="152"/>
      <c r="E56" s="152" t="s">
        <v>45</v>
      </c>
      <c r="F56" s="167">
        <v>5.5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7.2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2479</v>
      </c>
      <c r="C60" s="168">
        <f>B60*100/B7</f>
        <v>50.73679901760131</v>
      </c>
      <c r="D60" s="152"/>
      <c r="E60" s="143" t="s">
        <v>51</v>
      </c>
      <c r="F60" s="141">
        <v>1827</v>
      </c>
      <c r="G60" s="148">
        <v>100</v>
      </c>
    </row>
    <row r="61" spans="1:7" ht="12.75">
      <c r="A61" s="149" t="s">
        <v>52</v>
      </c>
      <c r="B61" s="160">
        <v>2026</v>
      </c>
      <c r="C61" s="168">
        <f>B61*100/B7</f>
        <v>41.465411379451496</v>
      </c>
      <c r="D61" s="152"/>
      <c r="E61" s="152" t="s">
        <v>53</v>
      </c>
      <c r="F61" s="150">
        <v>838</v>
      </c>
      <c r="G61" s="153">
        <f>F61*100/F$60</f>
        <v>45.867542419266556</v>
      </c>
    </row>
    <row r="62" spans="1:7" ht="12.75">
      <c r="A62" s="149" t="s">
        <v>54</v>
      </c>
      <c r="B62" s="160">
        <v>49</v>
      </c>
      <c r="C62" s="168">
        <f>B62*100/B7</f>
        <v>1.002865329512894</v>
      </c>
      <c r="D62" s="152"/>
      <c r="E62" s="152" t="s">
        <v>55</v>
      </c>
      <c r="F62" s="150">
        <v>989</v>
      </c>
      <c r="G62" s="153">
        <f>F62*100/F$60</f>
        <v>54.132457580733444</v>
      </c>
    </row>
    <row r="63" spans="1:7" ht="12.75">
      <c r="A63" s="149" t="s">
        <v>56</v>
      </c>
      <c r="B63" s="160">
        <v>18</v>
      </c>
      <c r="C63" s="168">
        <f>B63*100/B7</f>
        <v>0.3683995088006549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9</v>
      </c>
      <c r="C64" s="168">
        <f>B64*100/B7</f>
        <v>0.18419975440032746</v>
      </c>
      <c r="D64" s="152"/>
      <c r="E64" s="152" t="s">
        <v>58</v>
      </c>
      <c r="F64" s="145">
        <v>2.66</v>
      </c>
      <c r="G64" s="166" t="s">
        <v>261</v>
      </c>
    </row>
    <row r="65" spans="1:7" ht="13.5" thickBot="1">
      <c r="A65" s="171" t="s">
        <v>59</v>
      </c>
      <c r="B65" s="172">
        <v>435</v>
      </c>
      <c r="C65" s="173">
        <f>B65*100/B7</f>
        <v>8.902988129349161</v>
      </c>
      <c r="D65" s="174"/>
      <c r="E65" s="174" t="s">
        <v>60</v>
      </c>
      <c r="F65" s="175">
        <v>2.67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4880</v>
      </c>
      <c r="G9" s="33">
        <f>(F9/$F$9)*100</f>
        <v>100</v>
      </c>
    </row>
    <row r="10" spans="1:7" ht="12.75">
      <c r="A10" s="29" t="s">
        <v>269</v>
      </c>
      <c r="B10" s="93">
        <v>1488</v>
      </c>
      <c r="C10" s="33">
        <f aca="true" t="shared" si="0" ref="C10:C15">(B10/$B$10)*100</f>
        <v>100</v>
      </c>
      <c r="E10" s="34" t="s">
        <v>270</v>
      </c>
      <c r="F10" s="97">
        <v>4704</v>
      </c>
      <c r="G10" s="84">
        <f aca="true" t="shared" si="1" ref="G10:G16">(F10/$F$9)*100</f>
        <v>96.39344262295081</v>
      </c>
    </row>
    <row r="11" spans="1:8" ht="12.75">
      <c r="A11" s="36" t="s">
        <v>271</v>
      </c>
      <c r="B11" s="98">
        <v>118</v>
      </c>
      <c r="C11" s="35">
        <f t="shared" si="0"/>
        <v>7.93010752688172</v>
      </c>
      <c r="E11" s="34" t="s">
        <v>272</v>
      </c>
      <c r="F11" s="97">
        <v>4351</v>
      </c>
      <c r="G11" s="84">
        <f t="shared" si="1"/>
        <v>89.15983606557377</v>
      </c>
      <c r="H11" s="15" t="s">
        <v>250</v>
      </c>
    </row>
    <row r="12" spans="1:8" ht="12.75">
      <c r="A12" s="36" t="s">
        <v>273</v>
      </c>
      <c r="B12" s="98">
        <v>146</v>
      </c>
      <c r="C12" s="35">
        <f t="shared" si="0"/>
        <v>9.811827956989246</v>
      </c>
      <c r="E12" s="34" t="s">
        <v>274</v>
      </c>
      <c r="F12" s="97">
        <v>3120</v>
      </c>
      <c r="G12" s="84">
        <f t="shared" si="1"/>
        <v>63.934426229508205</v>
      </c>
      <c r="H12" s="15" t="s">
        <v>250</v>
      </c>
    </row>
    <row r="13" spans="1:7" ht="12.75">
      <c r="A13" s="36" t="s">
        <v>275</v>
      </c>
      <c r="B13" s="98">
        <v>798</v>
      </c>
      <c r="C13" s="35">
        <f t="shared" si="0"/>
        <v>53.62903225806451</v>
      </c>
      <c r="E13" s="34" t="s">
        <v>276</v>
      </c>
      <c r="F13" s="97">
        <v>1231</v>
      </c>
      <c r="G13" s="84">
        <f t="shared" si="1"/>
        <v>25.225409836065577</v>
      </c>
    </row>
    <row r="14" spans="1:7" ht="12.75">
      <c r="A14" s="36" t="s">
        <v>277</v>
      </c>
      <c r="B14" s="98">
        <v>296</v>
      </c>
      <c r="C14" s="35">
        <f t="shared" si="0"/>
        <v>19.892473118279568</v>
      </c>
      <c r="E14" s="34" t="s">
        <v>166</v>
      </c>
      <c r="F14" s="97">
        <v>353</v>
      </c>
      <c r="G14" s="84">
        <f t="shared" si="1"/>
        <v>7.233606557377049</v>
      </c>
    </row>
    <row r="15" spans="1:7" ht="12.75">
      <c r="A15" s="36" t="s">
        <v>324</v>
      </c>
      <c r="B15" s="97">
        <v>130</v>
      </c>
      <c r="C15" s="35">
        <f t="shared" si="0"/>
        <v>8.736559139784946</v>
      </c>
      <c r="E15" s="34" t="s">
        <v>278</v>
      </c>
      <c r="F15" s="97">
        <v>176</v>
      </c>
      <c r="G15" s="84">
        <f t="shared" si="1"/>
        <v>3.606557377049181</v>
      </c>
    </row>
    <row r="16" spans="1:7" ht="12.75">
      <c r="A16" s="36"/>
      <c r="B16" s="93" t="s">
        <v>250</v>
      </c>
      <c r="C16" s="10"/>
      <c r="E16" s="34" t="s">
        <v>279</v>
      </c>
      <c r="F16" s="98">
        <v>87</v>
      </c>
      <c r="G16" s="84">
        <f t="shared" si="1"/>
        <v>1.7827868852459017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78</v>
      </c>
      <c r="G17" s="84">
        <f>(F17/$F$9)*100</f>
        <v>1.5983606557377048</v>
      </c>
    </row>
    <row r="18" spans="1:7" ht="12.75">
      <c r="A18" s="29" t="s">
        <v>282</v>
      </c>
      <c r="B18" s="93">
        <v>2803</v>
      </c>
      <c r="C18" s="33">
        <f>(B18/$B$18)*100</f>
        <v>100</v>
      </c>
      <c r="E18" s="34" t="s">
        <v>283</v>
      </c>
      <c r="F18" s="97">
        <v>98</v>
      </c>
      <c r="G18" s="84">
        <f>(F18/$F$9)*100</f>
        <v>2.0081967213114753</v>
      </c>
    </row>
    <row r="19" spans="1:7" ht="12.75">
      <c r="A19" s="36" t="s">
        <v>284</v>
      </c>
      <c r="B19" s="97">
        <v>403</v>
      </c>
      <c r="C19" s="84">
        <f aca="true" t="shared" si="2" ref="C19:C25">(B19/$B$18)*100</f>
        <v>14.377452729218696</v>
      </c>
      <c r="E19" s="34"/>
      <c r="F19" s="97" t="s">
        <v>250</v>
      </c>
      <c r="G19" s="84"/>
    </row>
    <row r="20" spans="1:7" ht="12.75">
      <c r="A20" s="36" t="s">
        <v>285</v>
      </c>
      <c r="B20" s="97">
        <v>562</v>
      </c>
      <c r="C20" s="84">
        <f t="shared" si="2"/>
        <v>20.049946485907956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972</v>
      </c>
      <c r="C21" s="84">
        <f t="shared" si="2"/>
        <v>34.67713164466643</v>
      </c>
      <c r="E21" s="38" t="s">
        <v>167</v>
      </c>
      <c r="F21" s="80">
        <v>176</v>
      </c>
      <c r="G21" s="33">
        <f>(F21/$F$21)*100</f>
        <v>100</v>
      </c>
    </row>
    <row r="22" spans="1:7" ht="12.75">
      <c r="A22" s="36" t="s">
        <v>302</v>
      </c>
      <c r="B22" s="97">
        <v>517</v>
      </c>
      <c r="C22" s="84">
        <f t="shared" si="2"/>
        <v>18.444523724580804</v>
      </c>
      <c r="E22" s="34" t="s">
        <v>303</v>
      </c>
      <c r="F22" s="97">
        <v>17</v>
      </c>
      <c r="G22" s="84">
        <f aca="true" t="shared" si="3" ref="G22:G27">(F22/$F$21)*100</f>
        <v>9.659090909090908</v>
      </c>
    </row>
    <row r="23" spans="1:7" ht="12.75">
      <c r="A23" s="36" t="s">
        <v>304</v>
      </c>
      <c r="B23" s="97">
        <v>140</v>
      </c>
      <c r="C23" s="84">
        <f t="shared" si="2"/>
        <v>4.994648590795577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165</v>
      </c>
      <c r="C24" s="84">
        <f t="shared" si="2"/>
        <v>5.886550124866215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44</v>
      </c>
      <c r="C25" s="84">
        <f t="shared" si="2"/>
        <v>1.569746699964324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153</v>
      </c>
      <c r="G26" s="84">
        <f t="shared" si="3"/>
        <v>86.93181818181817</v>
      </c>
    </row>
    <row r="27" spans="1:7" ht="12.75">
      <c r="A27" s="36" t="s">
        <v>311</v>
      </c>
      <c r="B27" s="108">
        <v>65.6</v>
      </c>
      <c r="C27" s="37" t="s">
        <v>261</v>
      </c>
      <c r="E27" s="34" t="s">
        <v>312</v>
      </c>
      <c r="F27" s="97">
        <v>6</v>
      </c>
      <c r="G27" s="84">
        <f t="shared" si="3"/>
        <v>3.4090909090909087</v>
      </c>
    </row>
    <row r="28" spans="1:7" ht="12.75">
      <c r="A28" s="36" t="s">
        <v>313</v>
      </c>
      <c r="B28" s="108">
        <v>7.5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4494</v>
      </c>
      <c r="G30" s="33">
        <f>(F30/$F$30)*100</f>
        <v>100</v>
      </c>
      <c r="J30" s="39"/>
    </row>
    <row r="31" spans="1:10" ht="12.75">
      <c r="A31" s="95" t="s">
        <v>296</v>
      </c>
      <c r="B31" s="93">
        <v>3480</v>
      </c>
      <c r="C31" s="33">
        <f>(B31/$B$31)*100</f>
        <v>100</v>
      </c>
      <c r="E31" s="34" t="s">
        <v>317</v>
      </c>
      <c r="F31" s="97">
        <v>3720</v>
      </c>
      <c r="G31" s="101">
        <f>(F31/$F$30)*100</f>
        <v>82.77703604806409</v>
      </c>
      <c r="J31" s="39"/>
    </row>
    <row r="32" spans="1:10" ht="12.75">
      <c r="A32" s="36" t="s">
        <v>318</v>
      </c>
      <c r="B32" s="97">
        <v>1269</v>
      </c>
      <c r="C32" s="10">
        <f>(B32/$B$31)*100</f>
        <v>36.46551724137931</v>
      </c>
      <c r="E32" s="34" t="s">
        <v>319</v>
      </c>
      <c r="F32" s="97">
        <v>774</v>
      </c>
      <c r="G32" s="101">
        <f aca="true" t="shared" si="4" ref="G32:G39">(F32/$F$30)*100</f>
        <v>17.222963951935917</v>
      </c>
      <c r="J32" s="39"/>
    </row>
    <row r="33" spans="1:10" ht="12.75">
      <c r="A33" s="36" t="s">
        <v>320</v>
      </c>
      <c r="B33" s="97">
        <v>1411</v>
      </c>
      <c r="C33" s="10">
        <f aca="true" t="shared" si="5" ref="C33:C38">(B33/$B$31)*100</f>
        <v>40.54597701149426</v>
      </c>
      <c r="E33" s="34" t="s">
        <v>321</v>
      </c>
      <c r="F33" s="97">
        <v>347</v>
      </c>
      <c r="G33" s="101">
        <f t="shared" si="4"/>
        <v>7.721406319537161</v>
      </c>
      <c r="J33" s="39"/>
    </row>
    <row r="34" spans="1:7" ht="12.75">
      <c r="A34" s="36" t="s">
        <v>322</v>
      </c>
      <c r="B34" s="97">
        <v>185</v>
      </c>
      <c r="C34" s="10">
        <f t="shared" si="5"/>
        <v>5.316091954022988</v>
      </c>
      <c r="E34" s="34" t="s">
        <v>323</v>
      </c>
      <c r="F34" s="97">
        <v>650</v>
      </c>
      <c r="G34" s="101">
        <f t="shared" si="4"/>
        <v>14.463729417000446</v>
      </c>
    </row>
    <row r="35" spans="1:7" ht="12.75">
      <c r="A35" s="36" t="s">
        <v>325</v>
      </c>
      <c r="B35" s="97">
        <v>274</v>
      </c>
      <c r="C35" s="10">
        <f t="shared" si="5"/>
        <v>7.873563218390804</v>
      </c>
      <c r="E35" s="34" t="s">
        <v>321</v>
      </c>
      <c r="F35" s="97">
        <v>314</v>
      </c>
      <c r="G35" s="101">
        <f t="shared" si="4"/>
        <v>6.987093902981753</v>
      </c>
    </row>
    <row r="36" spans="1:7" ht="12.75">
      <c r="A36" s="36" t="s">
        <v>297</v>
      </c>
      <c r="B36" s="97">
        <v>229</v>
      </c>
      <c r="C36" s="10">
        <f t="shared" si="5"/>
        <v>6.580459770114942</v>
      </c>
      <c r="E36" s="34" t="s">
        <v>327</v>
      </c>
      <c r="F36" s="97">
        <v>112</v>
      </c>
      <c r="G36" s="101">
        <f t="shared" si="4"/>
        <v>2.4922118380062304</v>
      </c>
    </row>
    <row r="37" spans="1:7" ht="12.75">
      <c r="A37" s="36" t="s">
        <v>326</v>
      </c>
      <c r="B37" s="97">
        <v>341</v>
      </c>
      <c r="C37" s="10">
        <f t="shared" si="5"/>
        <v>9.798850574712644</v>
      </c>
      <c r="E37" s="34" t="s">
        <v>321</v>
      </c>
      <c r="F37" s="97">
        <v>33</v>
      </c>
      <c r="G37" s="101">
        <f t="shared" si="4"/>
        <v>0.7343124165554071</v>
      </c>
    </row>
    <row r="38" spans="1:7" ht="12.75">
      <c r="A38" s="36" t="s">
        <v>297</v>
      </c>
      <c r="B38" s="97">
        <v>190</v>
      </c>
      <c r="C38" s="10">
        <f t="shared" si="5"/>
        <v>5.459770114942529</v>
      </c>
      <c r="E38" s="34" t="s">
        <v>259</v>
      </c>
      <c r="F38" s="97">
        <v>6</v>
      </c>
      <c r="G38" s="101">
        <f t="shared" si="4"/>
        <v>0.13351134846461948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214</v>
      </c>
      <c r="C42" s="33">
        <f>(B42/$B$42)*100</f>
        <v>100</v>
      </c>
      <c r="E42" s="31" t="s">
        <v>268</v>
      </c>
      <c r="F42" s="80">
        <v>4880</v>
      </c>
      <c r="G42" s="99">
        <f>(F42/$F$42)*100</f>
        <v>100</v>
      </c>
      <c r="I42" s="39"/>
    </row>
    <row r="43" spans="1:7" ht="12.75">
      <c r="A43" s="36" t="s">
        <v>301</v>
      </c>
      <c r="B43" s="98">
        <v>136</v>
      </c>
      <c r="C43" s="102">
        <f>(B43/$B$42)*100</f>
        <v>63.55140186915887</v>
      </c>
      <c r="E43" s="60" t="s">
        <v>168</v>
      </c>
      <c r="F43" s="106">
        <v>4891</v>
      </c>
      <c r="G43" s="107">
        <f aca="true" t="shared" si="6" ref="G43:G71">(F43/$F$42)*100</f>
        <v>100.22540983606558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11</v>
      </c>
      <c r="G45" s="101">
        <f t="shared" si="6"/>
        <v>0.2254098360655738</v>
      </c>
    </row>
    <row r="46" spans="1:7" ht="12.75">
      <c r="A46" s="29" t="s">
        <v>331</v>
      </c>
      <c r="B46" s="93">
        <v>3247</v>
      </c>
      <c r="C46" s="33">
        <f>(B46/$B$46)*100</f>
        <v>100</v>
      </c>
      <c r="E46" s="1" t="s">
        <v>332</v>
      </c>
      <c r="F46" s="97">
        <v>5</v>
      </c>
      <c r="G46" s="101">
        <f t="shared" si="6"/>
        <v>0.10245901639344263</v>
      </c>
    </row>
    <row r="47" spans="1:7" ht="12.75">
      <c r="A47" s="36" t="s">
        <v>333</v>
      </c>
      <c r="B47" s="97">
        <v>371</v>
      </c>
      <c r="C47" s="10">
        <f>(B47/$B$46)*100</f>
        <v>11.425931629196182</v>
      </c>
      <c r="E47" s="1" t="s">
        <v>334</v>
      </c>
      <c r="F47" s="97">
        <v>55</v>
      </c>
      <c r="G47" s="101">
        <f t="shared" si="6"/>
        <v>1.1270491803278688</v>
      </c>
    </row>
    <row r="48" spans="1:7" ht="12.75">
      <c r="A48" s="36"/>
      <c r="B48" s="93" t="s">
        <v>250</v>
      </c>
      <c r="C48" s="10"/>
      <c r="E48" s="1" t="s">
        <v>335</v>
      </c>
      <c r="F48" s="97">
        <v>220</v>
      </c>
      <c r="G48" s="101">
        <f t="shared" si="6"/>
        <v>4.508196721311475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45</v>
      </c>
      <c r="G49" s="101">
        <f t="shared" si="6"/>
        <v>0.9221311475409836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30</v>
      </c>
      <c r="G50" s="101">
        <f t="shared" si="6"/>
        <v>0.6147540983606558</v>
      </c>
    </row>
    <row r="51" spans="1:7" ht="12.75">
      <c r="A51" s="5" t="s">
        <v>338</v>
      </c>
      <c r="B51" s="93">
        <v>1436</v>
      </c>
      <c r="C51" s="33">
        <f>(B51/$B$51)*100</f>
        <v>100</v>
      </c>
      <c r="E51" s="1" t="s">
        <v>339</v>
      </c>
      <c r="F51" s="97">
        <v>535</v>
      </c>
      <c r="G51" s="101">
        <f t="shared" si="6"/>
        <v>10.96311475409836</v>
      </c>
    </row>
    <row r="52" spans="1:7" ht="12.75">
      <c r="A52" s="4" t="s">
        <v>340</v>
      </c>
      <c r="B52" s="98">
        <v>189</v>
      </c>
      <c r="C52" s="10">
        <f>(B52/$B$51)*100</f>
        <v>13.161559888579388</v>
      </c>
      <c r="E52" s="1" t="s">
        <v>341</v>
      </c>
      <c r="F52" s="97">
        <v>6</v>
      </c>
      <c r="G52" s="101">
        <f t="shared" si="6"/>
        <v>0.12295081967213116</v>
      </c>
    </row>
    <row r="53" spans="1:7" ht="12.75">
      <c r="A53" s="4"/>
      <c r="B53" s="93" t="s">
        <v>250</v>
      </c>
      <c r="C53" s="10"/>
      <c r="E53" s="1" t="s">
        <v>342</v>
      </c>
      <c r="F53" s="97">
        <v>19</v>
      </c>
      <c r="G53" s="101">
        <f t="shared" si="6"/>
        <v>0.389344262295082</v>
      </c>
    </row>
    <row r="54" spans="1:7" ht="14.25">
      <c r="A54" s="5" t="s">
        <v>343</v>
      </c>
      <c r="B54" s="93">
        <v>2466</v>
      </c>
      <c r="C54" s="33">
        <f>(B54/$B$54)*100</f>
        <v>100</v>
      </c>
      <c r="E54" s="1" t="s">
        <v>201</v>
      </c>
      <c r="F54" s="97">
        <v>437</v>
      </c>
      <c r="G54" s="101">
        <f t="shared" si="6"/>
        <v>8.954918032786885</v>
      </c>
    </row>
    <row r="55" spans="1:7" ht="12.75">
      <c r="A55" s="4" t="s">
        <v>340</v>
      </c>
      <c r="B55" s="98">
        <v>755</v>
      </c>
      <c r="C55" s="10">
        <f>(B55/$B$54)*100</f>
        <v>30.616382806163827</v>
      </c>
      <c r="E55" s="1" t="s">
        <v>344</v>
      </c>
      <c r="F55" s="97">
        <v>555</v>
      </c>
      <c r="G55" s="101">
        <f t="shared" si="6"/>
        <v>11.37295081967213</v>
      </c>
    </row>
    <row r="56" spans="1:7" ht="12.75">
      <c r="A56" s="4" t="s">
        <v>345</v>
      </c>
      <c r="B56" s="120">
        <v>56.7</v>
      </c>
      <c r="C56" s="37" t="s">
        <v>261</v>
      </c>
      <c r="E56" s="1" t="s">
        <v>346</v>
      </c>
      <c r="F56" s="97">
        <v>35</v>
      </c>
      <c r="G56" s="101">
        <f t="shared" si="6"/>
        <v>0.7172131147540983</v>
      </c>
    </row>
    <row r="57" spans="1:7" ht="12.75">
      <c r="A57" s="4" t="s">
        <v>347</v>
      </c>
      <c r="B57" s="98">
        <v>1711</v>
      </c>
      <c r="C57" s="10">
        <f>(B57/$B$54)*100</f>
        <v>69.38361719383617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20">
        <v>71.4</v>
      </c>
      <c r="C58" s="37" t="s">
        <v>261</v>
      </c>
      <c r="E58" s="1" t="s">
        <v>349</v>
      </c>
      <c r="F58" s="97">
        <v>115</v>
      </c>
      <c r="G58" s="101">
        <f t="shared" si="6"/>
        <v>2.3565573770491803</v>
      </c>
    </row>
    <row r="59" spans="1:7" ht="12.75">
      <c r="A59" s="4"/>
      <c r="B59" s="93" t="s">
        <v>250</v>
      </c>
      <c r="C59" s="10"/>
      <c r="E59" s="1" t="s">
        <v>350</v>
      </c>
      <c r="F59" s="97">
        <v>12</v>
      </c>
      <c r="G59" s="101">
        <f t="shared" si="6"/>
        <v>0.24590163934426232</v>
      </c>
    </row>
    <row r="60" spans="1:7" ht="12.75">
      <c r="A60" s="5" t="s">
        <v>351</v>
      </c>
      <c r="B60" s="93">
        <v>585</v>
      </c>
      <c r="C60" s="33">
        <f>(B60/$B$60)*100</f>
        <v>100</v>
      </c>
      <c r="E60" s="1" t="s">
        <v>352</v>
      </c>
      <c r="F60" s="97">
        <v>27</v>
      </c>
      <c r="G60" s="101">
        <f t="shared" si="6"/>
        <v>0.5532786885245902</v>
      </c>
    </row>
    <row r="61" spans="1:7" ht="12.75">
      <c r="A61" s="4" t="s">
        <v>340</v>
      </c>
      <c r="B61" s="97">
        <v>300</v>
      </c>
      <c r="C61" s="10">
        <f>(B61/$B$60)*100</f>
        <v>51.28205128205128</v>
      </c>
      <c r="E61" s="1" t="s">
        <v>353</v>
      </c>
      <c r="F61" s="97">
        <v>38</v>
      </c>
      <c r="G61" s="101">
        <f t="shared" si="6"/>
        <v>0.778688524590164</v>
      </c>
    </row>
    <row r="62" spans="1:7" ht="12.75">
      <c r="A62" s="4"/>
      <c r="B62" s="93" t="s">
        <v>250</v>
      </c>
      <c r="C62" s="10"/>
      <c r="E62" s="1" t="s">
        <v>354</v>
      </c>
      <c r="F62" s="97">
        <v>45</v>
      </c>
      <c r="G62" s="101">
        <f t="shared" si="6"/>
        <v>0.9221311475409836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</v>
      </c>
      <c r="G63" s="101">
        <f t="shared" si="6"/>
        <v>0.12295081967213116</v>
      </c>
    </row>
    <row r="64" spans="1:7" ht="12.75">
      <c r="A64" s="29" t="s">
        <v>357</v>
      </c>
      <c r="B64" s="93">
        <v>4494</v>
      </c>
      <c r="C64" s="33">
        <f>(B64/$B$64)*100</f>
        <v>100</v>
      </c>
      <c r="E64" s="1" t="s">
        <v>358</v>
      </c>
      <c r="F64" s="97">
        <v>112</v>
      </c>
      <c r="G64" s="101">
        <f t="shared" si="6"/>
        <v>2.2950819672131146</v>
      </c>
    </row>
    <row r="65" spans="1:7" ht="12.75">
      <c r="A65" s="4" t="s">
        <v>256</v>
      </c>
      <c r="B65" s="97">
        <v>2515</v>
      </c>
      <c r="C65" s="10">
        <f>(B65/$B$64)*100</f>
        <v>55.96350689808634</v>
      </c>
      <c r="E65" s="1" t="s">
        <v>359</v>
      </c>
      <c r="F65" s="97">
        <v>34</v>
      </c>
      <c r="G65" s="101">
        <f t="shared" si="6"/>
        <v>0.6967213114754098</v>
      </c>
    </row>
    <row r="66" spans="1:7" ht="12.75">
      <c r="A66" s="4" t="s">
        <v>257</v>
      </c>
      <c r="B66" s="97">
        <v>1831</v>
      </c>
      <c r="C66" s="10">
        <f aca="true" t="shared" si="7" ref="C66:C71">(B66/$B$64)*100</f>
        <v>40.74321317311971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1245</v>
      </c>
      <c r="C67" s="10">
        <f t="shared" si="7"/>
        <v>27.703604806408542</v>
      </c>
      <c r="E67" s="1" t="s">
        <v>362</v>
      </c>
      <c r="F67" s="97">
        <v>18</v>
      </c>
      <c r="G67" s="101">
        <f t="shared" si="6"/>
        <v>0.36885245901639346</v>
      </c>
    </row>
    <row r="68" spans="1:7" ht="12.75">
      <c r="A68" s="4" t="s">
        <v>363</v>
      </c>
      <c r="B68" s="97">
        <v>586</v>
      </c>
      <c r="C68" s="10">
        <f t="shared" si="7"/>
        <v>13.03960836671117</v>
      </c>
      <c r="E68" s="1" t="s">
        <v>364</v>
      </c>
      <c r="F68" s="97">
        <v>257</v>
      </c>
      <c r="G68" s="101">
        <f t="shared" si="6"/>
        <v>5.266393442622951</v>
      </c>
    </row>
    <row r="69" spans="1:7" ht="12.75">
      <c r="A69" s="4" t="s">
        <v>365</v>
      </c>
      <c r="B69" s="97">
        <v>353</v>
      </c>
      <c r="C69" s="10">
        <f t="shared" si="7"/>
        <v>7.8549176680017805</v>
      </c>
      <c r="E69" s="1" t="s">
        <v>366</v>
      </c>
      <c r="F69" s="97">
        <v>16</v>
      </c>
      <c r="G69" s="101">
        <f t="shared" si="6"/>
        <v>0.32786885245901637</v>
      </c>
    </row>
    <row r="70" spans="1:7" ht="12.75">
      <c r="A70" s="4" t="s">
        <v>367</v>
      </c>
      <c r="B70" s="97">
        <v>233</v>
      </c>
      <c r="C70" s="10">
        <f t="shared" si="7"/>
        <v>5.184690698709391</v>
      </c>
      <c r="E70" s="1" t="s">
        <v>368</v>
      </c>
      <c r="F70" s="97">
        <v>45</v>
      </c>
      <c r="G70" s="101">
        <f t="shared" si="6"/>
        <v>0.9221311475409836</v>
      </c>
    </row>
    <row r="71" spans="1:7" ht="12.75">
      <c r="A71" s="7" t="s">
        <v>258</v>
      </c>
      <c r="B71" s="103">
        <v>148</v>
      </c>
      <c r="C71" s="40">
        <f t="shared" si="7"/>
        <v>3.2932799287939476</v>
      </c>
      <c r="D71" s="41"/>
      <c r="E71" s="9" t="s">
        <v>369</v>
      </c>
      <c r="F71" s="103">
        <v>2213</v>
      </c>
      <c r="G71" s="104">
        <f t="shared" si="6"/>
        <v>45.34836065573771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3428</v>
      </c>
      <c r="C9" s="81">
        <f>(B9/$B$9)*100</f>
        <v>100</v>
      </c>
      <c r="D9" s="65"/>
      <c r="E9" s="79" t="s">
        <v>381</v>
      </c>
      <c r="F9" s="80">
        <v>1779</v>
      </c>
      <c r="G9" s="81">
        <f>(F9/$F$9)*100</f>
        <v>100</v>
      </c>
    </row>
    <row r="10" spans="1:7" ht="12.75">
      <c r="A10" s="82" t="s">
        <v>382</v>
      </c>
      <c r="B10" s="97">
        <v>2147</v>
      </c>
      <c r="C10" s="105">
        <f>(B10/$B$9)*100</f>
        <v>62.631271878646444</v>
      </c>
      <c r="D10" s="65"/>
      <c r="E10" s="78" t="s">
        <v>383</v>
      </c>
      <c r="F10" s="97">
        <v>282</v>
      </c>
      <c r="G10" s="105">
        <f aca="true" t="shared" si="0" ref="G10:G19">(F10/$F$9)*100</f>
        <v>15.851602023608768</v>
      </c>
    </row>
    <row r="11" spans="1:7" ht="12.75">
      <c r="A11" s="82" t="s">
        <v>384</v>
      </c>
      <c r="B11" s="97">
        <v>2140</v>
      </c>
      <c r="C11" s="105">
        <f aca="true" t="shared" si="1" ref="C11:C16">(B11/$B$9)*100</f>
        <v>62.42707117852976</v>
      </c>
      <c r="D11" s="65"/>
      <c r="E11" s="78" t="s">
        <v>385</v>
      </c>
      <c r="F11" s="97">
        <v>231</v>
      </c>
      <c r="G11" s="105">
        <f t="shared" si="0"/>
        <v>12.984822934232715</v>
      </c>
    </row>
    <row r="12" spans="1:7" ht="12.75">
      <c r="A12" s="82" t="s">
        <v>386</v>
      </c>
      <c r="B12" s="97">
        <v>1812</v>
      </c>
      <c r="C12" s="105">
        <f>(B12/$B$9)*100</f>
        <v>52.85880980163361</v>
      </c>
      <c r="D12" s="65"/>
      <c r="E12" s="78" t="s">
        <v>387</v>
      </c>
      <c r="F12" s="97">
        <v>322</v>
      </c>
      <c r="G12" s="105">
        <f t="shared" si="0"/>
        <v>18.100056211354694</v>
      </c>
    </row>
    <row r="13" spans="1:7" ht="12.75">
      <c r="A13" s="82" t="s">
        <v>388</v>
      </c>
      <c r="B13" s="97">
        <v>328</v>
      </c>
      <c r="C13" s="105">
        <f>(B13/$B$9)*100</f>
        <v>9.56826137689615</v>
      </c>
      <c r="D13" s="65"/>
      <c r="E13" s="78" t="s">
        <v>389</v>
      </c>
      <c r="F13" s="97">
        <v>230</v>
      </c>
      <c r="G13" s="105">
        <f t="shared" si="0"/>
        <v>12.928611579539067</v>
      </c>
    </row>
    <row r="14" spans="1:7" ht="12.75">
      <c r="A14" s="82" t="s">
        <v>390</v>
      </c>
      <c r="B14" s="109">
        <v>15.3</v>
      </c>
      <c r="C14" s="112" t="s">
        <v>261</v>
      </c>
      <c r="D14" s="65"/>
      <c r="E14" s="78" t="s">
        <v>391</v>
      </c>
      <c r="F14" s="97">
        <v>237</v>
      </c>
      <c r="G14" s="105">
        <f t="shared" si="0"/>
        <v>13.322091062394604</v>
      </c>
    </row>
    <row r="15" spans="1:7" ht="12.75">
      <c r="A15" s="82" t="s">
        <v>392</v>
      </c>
      <c r="B15" s="109">
        <v>7</v>
      </c>
      <c r="C15" s="105">
        <f t="shared" si="1"/>
        <v>0.20420070011668612</v>
      </c>
      <c r="D15" s="65"/>
      <c r="E15" s="78" t="s">
        <v>393</v>
      </c>
      <c r="F15" s="97">
        <v>285</v>
      </c>
      <c r="G15" s="105">
        <f t="shared" si="0"/>
        <v>16.020236087689714</v>
      </c>
    </row>
    <row r="16" spans="1:7" ht="12.75">
      <c r="A16" s="82" t="s">
        <v>67</v>
      </c>
      <c r="B16" s="97">
        <v>1281</v>
      </c>
      <c r="C16" s="105">
        <f t="shared" si="1"/>
        <v>37.36872812135356</v>
      </c>
      <c r="D16" s="65"/>
      <c r="E16" s="78" t="s">
        <v>68</v>
      </c>
      <c r="F16" s="97">
        <v>109</v>
      </c>
      <c r="G16" s="105">
        <f t="shared" si="0"/>
        <v>6.127037661607645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68</v>
      </c>
      <c r="G17" s="105">
        <f t="shared" si="0"/>
        <v>3.8223721191680724</v>
      </c>
    </row>
    <row r="18" spans="1:7" ht="12.75">
      <c r="A18" s="77" t="s">
        <v>70</v>
      </c>
      <c r="B18" s="80">
        <v>1972</v>
      </c>
      <c r="C18" s="81">
        <f>(B18/$B$18)*100</f>
        <v>100</v>
      </c>
      <c r="D18" s="65"/>
      <c r="E18" s="78" t="s">
        <v>170</v>
      </c>
      <c r="F18" s="97">
        <v>10</v>
      </c>
      <c r="G18" s="105">
        <f t="shared" si="0"/>
        <v>0.5621135469364812</v>
      </c>
    </row>
    <row r="19" spans="1:9" ht="12.75">
      <c r="A19" s="82" t="s">
        <v>382</v>
      </c>
      <c r="B19" s="97">
        <v>1160</v>
      </c>
      <c r="C19" s="105">
        <f>(B19/$B$18)*100</f>
        <v>58.82352941176471</v>
      </c>
      <c r="D19" s="65"/>
      <c r="E19" s="78" t="s">
        <v>169</v>
      </c>
      <c r="F19" s="98">
        <v>5</v>
      </c>
      <c r="G19" s="105">
        <f t="shared" si="0"/>
        <v>0.2810567734682406</v>
      </c>
      <c r="I19" s="118"/>
    </row>
    <row r="20" spans="1:7" ht="12.75">
      <c r="A20" s="82" t="s">
        <v>384</v>
      </c>
      <c r="B20" s="97">
        <v>1160</v>
      </c>
      <c r="C20" s="105">
        <f>(B20/$B$18)*100</f>
        <v>58.82352941176471</v>
      </c>
      <c r="D20" s="65"/>
      <c r="E20" s="78" t="s">
        <v>71</v>
      </c>
      <c r="F20" s="97">
        <v>26227</v>
      </c>
      <c r="G20" s="112" t="s">
        <v>261</v>
      </c>
    </row>
    <row r="21" spans="1:7" ht="12.75">
      <c r="A21" s="82" t="s">
        <v>386</v>
      </c>
      <c r="B21" s="97">
        <v>977</v>
      </c>
      <c r="C21" s="105">
        <f>(B21/$B$18)*100</f>
        <v>49.54361054766734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1317</v>
      </c>
      <c r="G22" s="105">
        <f>(F22/$F$9)*100</f>
        <v>74.03035413153457</v>
      </c>
    </row>
    <row r="23" spans="1:7" ht="12.75">
      <c r="A23" s="77" t="s">
        <v>73</v>
      </c>
      <c r="B23" s="80">
        <v>424</v>
      </c>
      <c r="C23" s="81">
        <f>(B23/$B$23)*100</f>
        <v>100</v>
      </c>
      <c r="D23" s="65"/>
      <c r="E23" s="78" t="s">
        <v>74</v>
      </c>
      <c r="F23" s="97">
        <v>37974</v>
      </c>
      <c r="G23" s="112" t="s">
        <v>261</v>
      </c>
    </row>
    <row r="24" spans="1:7" ht="12.75">
      <c r="A24" s="82" t="s">
        <v>75</v>
      </c>
      <c r="B24" s="97">
        <v>315</v>
      </c>
      <c r="C24" s="105">
        <f>(B24/$B$23)*100</f>
        <v>74.29245283018868</v>
      </c>
      <c r="D24" s="65"/>
      <c r="E24" s="78" t="s">
        <v>76</v>
      </c>
      <c r="F24" s="97">
        <v>606</v>
      </c>
      <c r="G24" s="105">
        <f>(F24/$F$9)*100</f>
        <v>34.06408094435076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9712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131</v>
      </c>
      <c r="G26" s="105">
        <f>(F26/$F$9)*100</f>
        <v>7.363687464867903</v>
      </c>
    </row>
    <row r="27" spans="1:7" ht="12.75">
      <c r="A27" s="77" t="s">
        <v>85</v>
      </c>
      <c r="B27" s="80">
        <v>1768</v>
      </c>
      <c r="C27" s="81">
        <f>(B27/$B$27)*100</f>
        <v>100</v>
      </c>
      <c r="D27" s="65"/>
      <c r="E27" s="78" t="s">
        <v>78</v>
      </c>
      <c r="F27" s="98">
        <v>5708</v>
      </c>
      <c r="G27" s="112" t="s">
        <v>261</v>
      </c>
    </row>
    <row r="28" spans="1:7" ht="12.75">
      <c r="A28" s="82" t="s">
        <v>86</v>
      </c>
      <c r="B28" s="97">
        <v>1334</v>
      </c>
      <c r="C28" s="105">
        <f aca="true" t="shared" si="2" ref="C28:C33">(B28/$B$27)*100</f>
        <v>75.4524886877828</v>
      </c>
      <c r="D28" s="65"/>
      <c r="E28" s="78" t="s">
        <v>79</v>
      </c>
      <c r="F28" s="97">
        <v>118</v>
      </c>
      <c r="G28" s="105">
        <f>(F28/$F$9)*100</f>
        <v>6.632939853850478</v>
      </c>
    </row>
    <row r="29" spans="1:7" ht="12.75">
      <c r="A29" s="82" t="s">
        <v>87</v>
      </c>
      <c r="B29" s="97">
        <v>214</v>
      </c>
      <c r="C29" s="105">
        <f t="shared" si="2"/>
        <v>12.104072398190045</v>
      </c>
      <c r="D29" s="65"/>
      <c r="E29" s="78" t="s">
        <v>80</v>
      </c>
      <c r="F29" s="97">
        <v>3695</v>
      </c>
      <c r="G29" s="112" t="s">
        <v>261</v>
      </c>
    </row>
    <row r="30" spans="1:7" ht="12.75">
      <c r="A30" s="82" t="s">
        <v>88</v>
      </c>
      <c r="B30" s="97">
        <v>66</v>
      </c>
      <c r="C30" s="105">
        <f t="shared" si="2"/>
        <v>3.733031674208145</v>
      </c>
      <c r="D30" s="65"/>
      <c r="E30" s="78" t="s">
        <v>81</v>
      </c>
      <c r="F30" s="97">
        <v>375</v>
      </c>
      <c r="G30" s="105">
        <f>(F30/$F$9)*100</f>
        <v>21.079258010118043</v>
      </c>
    </row>
    <row r="31" spans="1:7" ht="12.75">
      <c r="A31" s="82" t="s">
        <v>115</v>
      </c>
      <c r="B31" s="97">
        <v>61</v>
      </c>
      <c r="C31" s="105">
        <f t="shared" si="2"/>
        <v>3.4502262443438916</v>
      </c>
      <c r="D31" s="65"/>
      <c r="E31" s="78" t="s">
        <v>82</v>
      </c>
      <c r="F31" s="97">
        <v>8733</v>
      </c>
      <c r="G31" s="112" t="s">
        <v>261</v>
      </c>
    </row>
    <row r="32" spans="1:7" ht="12.75">
      <c r="A32" s="82" t="s">
        <v>89</v>
      </c>
      <c r="B32" s="97">
        <v>60</v>
      </c>
      <c r="C32" s="105">
        <f t="shared" si="2"/>
        <v>3.3936651583710407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33</v>
      </c>
      <c r="C33" s="105">
        <f t="shared" si="2"/>
        <v>1.8665158371040724</v>
      </c>
      <c r="D33" s="65"/>
      <c r="E33" s="79" t="s">
        <v>84</v>
      </c>
      <c r="F33" s="80">
        <v>1255</v>
      </c>
      <c r="G33" s="81">
        <f>(F33/$F$33)*100</f>
        <v>100</v>
      </c>
    </row>
    <row r="34" spans="1:7" ht="12.75">
      <c r="A34" s="82" t="s">
        <v>91</v>
      </c>
      <c r="B34" s="109">
        <v>22.8</v>
      </c>
      <c r="C34" s="112" t="s">
        <v>261</v>
      </c>
      <c r="D34" s="65"/>
      <c r="E34" s="78" t="s">
        <v>383</v>
      </c>
      <c r="F34" s="97">
        <v>121</v>
      </c>
      <c r="G34" s="105">
        <f aca="true" t="shared" si="3" ref="G34:G43">(F34/$F$33)*100</f>
        <v>9.641434262948207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142</v>
      </c>
      <c r="G35" s="105">
        <f t="shared" si="3"/>
        <v>11.314741035856574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194</v>
      </c>
      <c r="G36" s="105">
        <f t="shared" si="3"/>
        <v>15.458167330677291</v>
      </c>
    </row>
    <row r="37" spans="1:7" ht="12.75">
      <c r="A37" s="77" t="s">
        <v>94</v>
      </c>
      <c r="B37" s="80">
        <v>1812</v>
      </c>
      <c r="C37" s="81">
        <f>(B37/$B$37)*100</f>
        <v>100</v>
      </c>
      <c r="D37" s="65"/>
      <c r="E37" s="78" t="s">
        <v>389</v>
      </c>
      <c r="F37" s="97">
        <v>179</v>
      </c>
      <c r="G37" s="105">
        <f t="shared" si="3"/>
        <v>14.262948207171315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204</v>
      </c>
      <c r="G38" s="105">
        <f t="shared" si="3"/>
        <v>16.254980079681275</v>
      </c>
    </row>
    <row r="39" spans="1:7" ht="12.75">
      <c r="A39" s="82" t="s">
        <v>97</v>
      </c>
      <c r="B39" s="98">
        <v>349</v>
      </c>
      <c r="C39" s="105">
        <f>(B39/$B$37)*100</f>
        <v>19.26048565121413</v>
      </c>
      <c r="D39" s="65"/>
      <c r="E39" s="78" t="s">
        <v>393</v>
      </c>
      <c r="F39" s="97">
        <v>254</v>
      </c>
      <c r="G39" s="105">
        <f t="shared" si="3"/>
        <v>20.239043824701195</v>
      </c>
    </row>
    <row r="40" spans="1:7" ht="12.75">
      <c r="A40" s="82" t="s">
        <v>98</v>
      </c>
      <c r="B40" s="98">
        <v>368</v>
      </c>
      <c r="C40" s="105">
        <f>(B40/$B$37)*100</f>
        <v>20.309050772626932</v>
      </c>
      <c r="D40" s="65"/>
      <c r="E40" s="78" t="s">
        <v>68</v>
      </c>
      <c r="F40" s="97">
        <v>80</v>
      </c>
      <c r="G40" s="105">
        <f t="shared" si="3"/>
        <v>6.374501992031872</v>
      </c>
    </row>
    <row r="41" spans="1:7" ht="12.75">
      <c r="A41" s="82" t="s">
        <v>100</v>
      </c>
      <c r="B41" s="98">
        <v>431</v>
      </c>
      <c r="C41" s="105">
        <f>(B41/$B$37)*100</f>
        <v>23.78587196467991</v>
      </c>
      <c r="D41" s="65"/>
      <c r="E41" s="78" t="s">
        <v>69</v>
      </c>
      <c r="F41" s="97">
        <v>66</v>
      </c>
      <c r="G41" s="105">
        <f t="shared" si="3"/>
        <v>5.2589641434262955</v>
      </c>
    </row>
    <row r="42" spans="1:7" ht="12.75">
      <c r="A42" s="82" t="s">
        <v>260</v>
      </c>
      <c r="B42" s="98">
        <v>24</v>
      </c>
      <c r="C42" s="105">
        <f>(B42/$B$37)*100</f>
        <v>1.3245033112582782</v>
      </c>
      <c r="D42" s="65"/>
      <c r="E42" s="78" t="s">
        <v>170</v>
      </c>
      <c r="F42" s="97">
        <v>10</v>
      </c>
      <c r="G42" s="105">
        <f t="shared" si="3"/>
        <v>0.796812749003984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</v>
      </c>
      <c r="G43" s="105">
        <f t="shared" si="3"/>
        <v>0.398406374501992</v>
      </c>
    </row>
    <row r="44" spans="1:7" ht="12.75">
      <c r="A44" s="82" t="s">
        <v>291</v>
      </c>
      <c r="B44" s="98">
        <v>150</v>
      </c>
      <c r="C44" s="105">
        <f>(B44/$B$37)*100</f>
        <v>8.27814569536424</v>
      </c>
      <c r="D44" s="65"/>
      <c r="E44" s="78" t="s">
        <v>93</v>
      </c>
      <c r="F44" s="97">
        <v>34076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490</v>
      </c>
      <c r="C46" s="105">
        <f>(B46/$B$37)*100</f>
        <v>27.041942604856512</v>
      </c>
      <c r="D46" s="65"/>
      <c r="E46" s="78" t="s">
        <v>96</v>
      </c>
      <c r="F46" s="97">
        <v>13330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30871</v>
      </c>
      <c r="G48" s="112" t="s">
        <v>261</v>
      </c>
    </row>
    <row r="49" spans="1:7" ht="13.5" thickBot="1">
      <c r="A49" s="82" t="s">
        <v>292</v>
      </c>
      <c r="B49" s="98">
        <v>24</v>
      </c>
      <c r="C49" s="105">
        <f aca="true" t="shared" si="4" ref="C49:C55">(B49/$B$37)*100</f>
        <v>1.3245033112582782</v>
      </c>
      <c r="D49" s="87"/>
      <c r="E49" s="88" t="s">
        <v>102</v>
      </c>
      <c r="F49" s="113">
        <v>20983</v>
      </c>
      <c r="G49" s="114" t="s">
        <v>261</v>
      </c>
    </row>
    <row r="50" spans="1:7" ht="13.5" thickTop="1">
      <c r="A50" s="82" t="s">
        <v>116</v>
      </c>
      <c r="B50" s="98">
        <v>109</v>
      </c>
      <c r="C50" s="105">
        <f t="shared" si="4"/>
        <v>6.015452538631346</v>
      </c>
      <c r="D50" s="65"/>
      <c r="E50" s="78"/>
      <c r="F50" s="86"/>
      <c r="G50" s="85"/>
    </row>
    <row r="51" spans="1:7" ht="12.75">
      <c r="A51" s="82" t="s">
        <v>117</v>
      </c>
      <c r="B51" s="98">
        <v>337</v>
      </c>
      <c r="C51" s="105">
        <f t="shared" si="4"/>
        <v>18.59823399558499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108</v>
      </c>
      <c r="C52" s="105">
        <f t="shared" si="4"/>
        <v>5.960264900662252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284</v>
      </c>
      <c r="C53" s="105">
        <f t="shared" si="4"/>
        <v>15.673289183222957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134</v>
      </c>
      <c r="C54" s="105">
        <f t="shared" si="4"/>
        <v>7.39514348785872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22</v>
      </c>
      <c r="C55" s="105">
        <f t="shared" si="4"/>
        <v>1.2141280353200883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55</v>
      </c>
      <c r="C57" s="105">
        <f>(B57/$B$37)*100</f>
        <v>3.0353200883002205</v>
      </c>
      <c r="D57" s="65"/>
      <c r="E57" s="79" t="s">
        <v>84</v>
      </c>
      <c r="F57" s="80">
        <v>227</v>
      </c>
      <c r="G57" s="105">
        <f>(F57/L57)*100</f>
        <v>18.087649402390436</v>
      </c>
      <c r="H57" s="79" t="s">
        <v>84</v>
      </c>
      <c r="L57" s="15">
        <v>1255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195</v>
      </c>
      <c r="G58" s="105">
        <f>(F58/L58)*100</f>
        <v>23.579201934703747</v>
      </c>
      <c r="H58" s="78" t="s">
        <v>118</v>
      </c>
      <c r="L58" s="15">
        <v>827</v>
      </c>
    </row>
    <row r="59" spans="1:12" ht="12.75">
      <c r="A59" s="82" t="s">
        <v>112</v>
      </c>
      <c r="B59" s="98">
        <v>154</v>
      </c>
      <c r="C59" s="105">
        <f>(B59/$B$37)*100</f>
        <v>8.49889624724062</v>
      </c>
      <c r="D59" s="65"/>
      <c r="E59" s="78" t="s">
        <v>120</v>
      </c>
      <c r="F59" s="97">
        <v>124</v>
      </c>
      <c r="G59" s="105">
        <f>(F59/L59)*100</f>
        <v>40.25974025974026</v>
      </c>
      <c r="H59" s="78" t="s">
        <v>120</v>
      </c>
      <c r="L59" s="15">
        <v>308</v>
      </c>
    </row>
    <row r="60" spans="1:7" ht="12.75">
      <c r="A60" s="82" t="s">
        <v>113</v>
      </c>
      <c r="B60" s="98">
        <v>288</v>
      </c>
      <c r="C60" s="105">
        <f>(B60/$B$37)*100</f>
        <v>15.894039735099339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163</v>
      </c>
      <c r="C62" s="105">
        <f>(B62/$B$37)*100</f>
        <v>8.995584988962472</v>
      </c>
      <c r="D62" s="65"/>
      <c r="E62" s="79" t="s">
        <v>123</v>
      </c>
      <c r="F62" s="80">
        <v>180</v>
      </c>
      <c r="G62" s="105">
        <f>(F62/L62)*100</f>
        <v>31.97158081705151</v>
      </c>
      <c r="H62" s="79" t="s">
        <v>394</v>
      </c>
      <c r="L62" s="15">
        <v>563</v>
      </c>
    </row>
    <row r="63" spans="1:12" ht="12.75">
      <c r="A63" s="61" t="s">
        <v>293</v>
      </c>
      <c r="B63" s="98">
        <v>85</v>
      </c>
      <c r="C63" s="105">
        <f>(B63/$B$37)*100</f>
        <v>4.690949227373068</v>
      </c>
      <c r="D63" s="65"/>
      <c r="E63" s="78" t="s">
        <v>118</v>
      </c>
      <c r="F63" s="97">
        <v>163</v>
      </c>
      <c r="G63" s="105">
        <f>(F63/L63)*100</f>
        <v>33.81742738589212</v>
      </c>
      <c r="H63" s="78" t="s">
        <v>118</v>
      </c>
      <c r="L63" s="15">
        <v>482</v>
      </c>
    </row>
    <row r="64" spans="1:12" ht="12.75">
      <c r="A64" s="82" t="s">
        <v>114</v>
      </c>
      <c r="B64" s="98">
        <v>49</v>
      </c>
      <c r="C64" s="105">
        <f>(B64/$B$37)*100</f>
        <v>2.704194260485651</v>
      </c>
      <c r="D64" s="65"/>
      <c r="E64" s="78" t="s">
        <v>120</v>
      </c>
      <c r="F64" s="97">
        <v>101</v>
      </c>
      <c r="G64" s="105">
        <f>(F64/L64)*100</f>
        <v>56.424581005586596</v>
      </c>
      <c r="H64" s="78" t="s">
        <v>120</v>
      </c>
      <c r="L64" s="15">
        <v>179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1020</v>
      </c>
      <c r="G66" s="105">
        <f aca="true" t="shared" si="5" ref="G66:G71">(F66/L66)*100</f>
        <v>21.03526500309342</v>
      </c>
      <c r="H66" s="79" t="s">
        <v>124</v>
      </c>
      <c r="L66" s="15">
        <v>4849</v>
      </c>
    </row>
    <row r="67" spans="1:12" ht="12.75">
      <c r="A67" s="82" t="s">
        <v>126</v>
      </c>
      <c r="B67" s="97">
        <v>1540</v>
      </c>
      <c r="C67" s="105">
        <f>(B67/$B$37)*100</f>
        <v>84.98896247240619</v>
      </c>
      <c r="D67" s="65"/>
      <c r="E67" s="78" t="s">
        <v>262</v>
      </c>
      <c r="F67" s="97">
        <v>548</v>
      </c>
      <c r="G67" s="105">
        <f t="shared" si="5"/>
        <v>16.84081130915796</v>
      </c>
      <c r="H67" s="78" t="s">
        <v>262</v>
      </c>
      <c r="L67" s="15">
        <v>3254</v>
      </c>
    </row>
    <row r="68" spans="1:12" ht="12.75">
      <c r="A68" s="82" t="s">
        <v>128</v>
      </c>
      <c r="B68" s="97">
        <v>193</v>
      </c>
      <c r="C68" s="105">
        <f>(B68/$B$37)*100</f>
        <v>10.65121412803532</v>
      </c>
      <c r="D68" s="65"/>
      <c r="E68" s="78" t="s">
        <v>127</v>
      </c>
      <c r="F68" s="97">
        <v>78</v>
      </c>
      <c r="G68" s="105">
        <f t="shared" si="5"/>
        <v>13.333333333333334</v>
      </c>
      <c r="H68" s="78" t="s">
        <v>127</v>
      </c>
      <c r="L68" s="15">
        <v>585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461</v>
      </c>
      <c r="G69" s="105">
        <f t="shared" si="5"/>
        <v>29.103535353535353</v>
      </c>
      <c r="H69" s="78" t="s">
        <v>129</v>
      </c>
      <c r="L69" s="15">
        <v>1584</v>
      </c>
    </row>
    <row r="70" spans="1:12" ht="12.75">
      <c r="A70" s="82" t="s">
        <v>376</v>
      </c>
      <c r="B70" s="97">
        <v>73</v>
      </c>
      <c r="C70" s="105">
        <f>(B70/$B$37)*100</f>
        <v>4.028697571743929</v>
      </c>
      <c r="D70" s="65"/>
      <c r="E70" s="78" t="s">
        <v>130</v>
      </c>
      <c r="F70" s="97">
        <v>309</v>
      </c>
      <c r="G70" s="105">
        <f t="shared" si="5"/>
        <v>25.55831265508685</v>
      </c>
      <c r="H70" s="78" t="s">
        <v>130</v>
      </c>
      <c r="L70" s="15">
        <v>1209</v>
      </c>
    </row>
    <row r="71" spans="1:12" ht="13.5" thickBot="1">
      <c r="A71" s="90" t="s">
        <v>371</v>
      </c>
      <c r="B71" s="110">
        <v>6</v>
      </c>
      <c r="C71" s="111">
        <f>(B71/$B$37)*100</f>
        <v>0.33112582781456956</v>
      </c>
      <c r="D71" s="91"/>
      <c r="E71" s="92" t="s">
        <v>131</v>
      </c>
      <c r="F71" s="110">
        <v>223</v>
      </c>
      <c r="G71" s="119">
        <f t="shared" si="5"/>
        <v>30.97222222222222</v>
      </c>
      <c r="H71" s="92" t="s">
        <v>131</v>
      </c>
      <c r="L71" s="15">
        <v>720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2066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1826</v>
      </c>
      <c r="G9" s="81">
        <f>(F9/$F$9)*100</f>
        <v>100</v>
      </c>
      <c r="I9" s="53"/>
    </row>
    <row r="10" spans="1:7" ht="12.75">
      <c r="A10" s="36" t="s">
        <v>137</v>
      </c>
      <c r="B10" s="97">
        <v>1035</v>
      </c>
      <c r="C10" s="105">
        <f aca="true" t="shared" si="0" ref="C10:C18">(B10/$B$8)*100</f>
        <v>50.09680542110358</v>
      </c>
      <c r="E10" s="32" t="s">
        <v>138</v>
      </c>
      <c r="F10" s="97">
        <v>1709</v>
      </c>
      <c r="G10" s="105">
        <f>(F10/$F$9)*100</f>
        <v>93.59255202628697</v>
      </c>
    </row>
    <row r="11" spans="1:7" ht="12.75">
      <c r="A11" s="36" t="s">
        <v>139</v>
      </c>
      <c r="B11" s="97">
        <v>324</v>
      </c>
      <c r="C11" s="105">
        <f t="shared" si="0"/>
        <v>15.682478218780252</v>
      </c>
      <c r="E11" s="32" t="s">
        <v>140</v>
      </c>
      <c r="F11" s="97">
        <v>76</v>
      </c>
      <c r="G11" s="105">
        <f>(F11/$F$9)*100</f>
        <v>4.16210295728368</v>
      </c>
    </row>
    <row r="12" spans="1:7" ht="12.75">
      <c r="A12" s="36" t="s">
        <v>141</v>
      </c>
      <c r="B12" s="97">
        <v>113</v>
      </c>
      <c r="C12" s="105">
        <f t="shared" si="0"/>
        <v>5.469506292352372</v>
      </c>
      <c r="E12" s="32" t="s">
        <v>142</v>
      </c>
      <c r="F12" s="97">
        <v>41</v>
      </c>
      <c r="G12" s="105">
        <f>(F12/$F$9)*100</f>
        <v>2.245345016429354</v>
      </c>
    </row>
    <row r="13" spans="1:7" ht="12.75">
      <c r="A13" s="36" t="s">
        <v>143</v>
      </c>
      <c r="B13" s="97">
        <v>179</v>
      </c>
      <c r="C13" s="105">
        <f t="shared" si="0"/>
        <v>8.66408518877057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110</v>
      </c>
      <c r="C14" s="105">
        <f t="shared" si="0"/>
        <v>5.324298160696999</v>
      </c>
      <c r="E14" s="42" t="s">
        <v>145</v>
      </c>
      <c r="F14" s="80">
        <v>814</v>
      </c>
      <c r="G14" s="81">
        <f>(F14/$F$14)*100</f>
        <v>100</v>
      </c>
    </row>
    <row r="15" spans="1:7" ht="12.75">
      <c r="A15" s="36" t="s">
        <v>146</v>
      </c>
      <c r="B15" s="97">
        <v>83</v>
      </c>
      <c r="C15" s="105">
        <f t="shared" si="0"/>
        <v>4.017424975798645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200</v>
      </c>
      <c r="C16" s="105">
        <f t="shared" si="0"/>
        <v>9.68054211035818</v>
      </c>
      <c r="E16" s="1" t="s">
        <v>149</v>
      </c>
      <c r="F16" s="97">
        <v>144</v>
      </c>
      <c r="G16" s="105">
        <f>(F16/$F$14)*100</f>
        <v>17.69041769041769</v>
      </c>
    </row>
    <row r="17" spans="1:7" ht="12.75">
      <c r="A17" s="36" t="s">
        <v>150</v>
      </c>
      <c r="B17" s="97">
        <v>22</v>
      </c>
      <c r="C17" s="105">
        <f t="shared" si="0"/>
        <v>1.0648596321393997</v>
      </c>
      <c r="E17" s="1" t="s">
        <v>151</v>
      </c>
      <c r="F17" s="97">
        <v>550</v>
      </c>
      <c r="G17" s="105">
        <f aca="true" t="shared" si="1" ref="G17:G23">(F17/$F$14)*100</f>
        <v>67.56756756756756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88</v>
      </c>
      <c r="G18" s="105">
        <f t="shared" si="1"/>
        <v>10.81081081081081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26</v>
      </c>
      <c r="G19" s="105">
        <f t="shared" si="1"/>
        <v>3.194103194103194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</v>
      </c>
      <c r="G20" s="105">
        <f t="shared" si="1"/>
        <v>0.7371007371007371</v>
      </c>
    </row>
    <row r="21" spans="1:7" ht="12.75">
      <c r="A21" s="36" t="s">
        <v>156</v>
      </c>
      <c r="B21" s="98">
        <v>12</v>
      </c>
      <c r="C21" s="105">
        <f aca="true" t="shared" si="2" ref="C21:C28">(B21/$B$8)*100</f>
        <v>0.5808325266214909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20</v>
      </c>
      <c r="C22" s="105">
        <f t="shared" si="2"/>
        <v>0.9680542110358179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33</v>
      </c>
      <c r="C23" s="105">
        <f t="shared" si="2"/>
        <v>1.5972894482090998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50</v>
      </c>
      <c r="C24" s="105">
        <f t="shared" si="2"/>
        <v>2.420135527589545</v>
      </c>
      <c r="E24" s="1" t="s">
        <v>163</v>
      </c>
      <c r="F24" s="97">
        <v>72900</v>
      </c>
      <c r="G24" s="112" t="s">
        <v>261</v>
      </c>
    </row>
    <row r="25" spans="1:7" ht="12.75">
      <c r="A25" s="36" t="s">
        <v>164</v>
      </c>
      <c r="B25" s="97">
        <v>351</v>
      </c>
      <c r="C25" s="105">
        <f t="shared" si="2"/>
        <v>16.989351403678608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247</v>
      </c>
      <c r="C26" s="105">
        <f t="shared" si="2"/>
        <v>11.955469506292353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698</v>
      </c>
      <c r="C27" s="105">
        <f t="shared" si="2"/>
        <v>33.78509196515005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655</v>
      </c>
      <c r="C28" s="105">
        <f t="shared" si="2"/>
        <v>31.70377541142304</v>
      </c>
      <c r="E28" s="32" t="s">
        <v>176</v>
      </c>
      <c r="F28" s="97">
        <v>483</v>
      </c>
      <c r="G28" s="105">
        <f aca="true" t="shared" si="3" ref="G28:G35">(F28/$F$14)*100</f>
        <v>59.336609336609335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14</v>
      </c>
      <c r="G30" s="105">
        <f t="shared" si="3"/>
        <v>1.71990171990172</v>
      </c>
    </row>
    <row r="31" spans="1:7" ht="12.75">
      <c r="A31" s="36" t="s">
        <v>180</v>
      </c>
      <c r="B31" s="97">
        <v>16</v>
      </c>
      <c r="C31" s="105">
        <f aca="true" t="shared" si="4" ref="C31:C39">(B31/$B$8)*100</f>
        <v>0.7744433688286544</v>
      </c>
      <c r="E31" s="32" t="s">
        <v>181</v>
      </c>
      <c r="F31" s="97">
        <v>58</v>
      </c>
      <c r="G31" s="105">
        <f t="shared" si="3"/>
        <v>7.125307125307126</v>
      </c>
    </row>
    <row r="32" spans="1:7" ht="12.75">
      <c r="A32" s="36" t="s">
        <v>182</v>
      </c>
      <c r="B32" s="97">
        <v>93</v>
      </c>
      <c r="C32" s="105">
        <f t="shared" si="4"/>
        <v>4.501452081316554</v>
      </c>
      <c r="E32" s="32" t="s">
        <v>183</v>
      </c>
      <c r="F32" s="97">
        <v>226</v>
      </c>
      <c r="G32" s="105">
        <f t="shared" si="3"/>
        <v>27.764127764127768</v>
      </c>
    </row>
    <row r="33" spans="1:7" ht="12.75">
      <c r="A33" s="36" t="s">
        <v>184</v>
      </c>
      <c r="B33" s="97">
        <v>265</v>
      </c>
      <c r="C33" s="105">
        <f t="shared" si="4"/>
        <v>12.826718296224588</v>
      </c>
      <c r="E33" s="32" t="s">
        <v>185</v>
      </c>
      <c r="F33" s="97">
        <v>142</v>
      </c>
      <c r="G33" s="105">
        <f t="shared" si="3"/>
        <v>17.444717444717444</v>
      </c>
    </row>
    <row r="34" spans="1:7" ht="12.75">
      <c r="A34" s="36" t="s">
        <v>186</v>
      </c>
      <c r="B34" s="97">
        <v>307</v>
      </c>
      <c r="C34" s="105">
        <f t="shared" si="4"/>
        <v>14.859632139399807</v>
      </c>
      <c r="E34" s="32" t="s">
        <v>187</v>
      </c>
      <c r="F34" s="97">
        <v>43</v>
      </c>
      <c r="G34" s="105">
        <f t="shared" si="3"/>
        <v>5.282555282555283</v>
      </c>
    </row>
    <row r="35" spans="1:7" ht="12.75">
      <c r="A35" s="36" t="s">
        <v>188</v>
      </c>
      <c r="B35" s="97">
        <v>404</v>
      </c>
      <c r="C35" s="105">
        <f t="shared" si="4"/>
        <v>19.554695062923525</v>
      </c>
      <c r="E35" s="32" t="s">
        <v>189</v>
      </c>
      <c r="F35" s="97">
        <v>0</v>
      </c>
      <c r="G35" s="105">
        <f t="shared" si="3"/>
        <v>0</v>
      </c>
    </row>
    <row r="36" spans="1:7" ht="12.75">
      <c r="A36" s="36" t="s">
        <v>190</v>
      </c>
      <c r="B36" s="97">
        <v>443</v>
      </c>
      <c r="C36" s="105">
        <f t="shared" si="4"/>
        <v>21.442400774443367</v>
      </c>
      <c r="E36" s="32" t="s">
        <v>191</v>
      </c>
      <c r="F36" s="97">
        <v>945</v>
      </c>
      <c r="G36" s="112" t="s">
        <v>261</v>
      </c>
    </row>
    <row r="37" spans="1:7" ht="12.75">
      <c r="A37" s="36" t="s">
        <v>192</v>
      </c>
      <c r="B37" s="97">
        <v>250</v>
      </c>
      <c r="C37" s="105">
        <f t="shared" si="4"/>
        <v>12.100677637947726</v>
      </c>
      <c r="E37" s="32" t="s">
        <v>193</v>
      </c>
      <c r="F37" s="97">
        <v>331</v>
      </c>
      <c r="G37" s="105">
        <f>(F37/$F$14)*100</f>
        <v>40.663390663390665</v>
      </c>
    </row>
    <row r="38" spans="1:7" ht="12.75">
      <c r="A38" s="36" t="s">
        <v>194</v>
      </c>
      <c r="B38" s="97">
        <v>147</v>
      </c>
      <c r="C38" s="105">
        <f t="shared" si="4"/>
        <v>7.115198451113263</v>
      </c>
      <c r="E38" s="32" t="s">
        <v>191</v>
      </c>
      <c r="F38" s="97">
        <v>443</v>
      </c>
      <c r="G38" s="112" t="s">
        <v>261</v>
      </c>
    </row>
    <row r="39" spans="1:7" ht="12.75">
      <c r="A39" s="36" t="s">
        <v>195</v>
      </c>
      <c r="B39" s="97">
        <v>141</v>
      </c>
      <c r="C39" s="105">
        <f t="shared" si="4"/>
        <v>6.8247821878025166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1826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247</v>
      </c>
      <c r="G43" s="105">
        <f aca="true" t="shared" si="5" ref="G43:G48">(F43/$F$14)*100</f>
        <v>30.34398034398034</v>
      </c>
    </row>
    <row r="44" spans="1:7" ht="12.75">
      <c r="A44" s="36" t="s">
        <v>209</v>
      </c>
      <c r="B44" s="98">
        <v>345</v>
      </c>
      <c r="C44" s="105">
        <f aca="true" t="shared" si="6" ref="C44:C49">(B44/$B$42)*100</f>
        <v>18.893756845564074</v>
      </c>
      <c r="E44" s="32" t="s">
        <v>210</v>
      </c>
      <c r="F44" s="97">
        <v>110</v>
      </c>
      <c r="G44" s="105">
        <f t="shared" si="5"/>
        <v>13.513513513513514</v>
      </c>
    </row>
    <row r="45" spans="1:7" ht="12.75">
      <c r="A45" s="36" t="s">
        <v>211</v>
      </c>
      <c r="B45" s="98">
        <v>477</v>
      </c>
      <c r="C45" s="105">
        <f t="shared" si="6"/>
        <v>26.122672508214677</v>
      </c>
      <c r="E45" s="32" t="s">
        <v>212</v>
      </c>
      <c r="F45" s="97">
        <v>125</v>
      </c>
      <c r="G45" s="105">
        <f t="shared" si="5"/>
        <v>15.356265356265355</v>
      </c>
    </row>
    <row r="46" spans="1:7" ht="12.75">
      <c r="A46" s="36" t="s">
        <v>213</v>
      </c>
      <c r="B46" s="98">
        <v>256</v>
      </c>
      <c r="C46" s="105">
        <f t="shared" si="6"/>
        <v>14.019715224534501</v>
      </c>
      <c r="E46" s="32" t="s">
        <v>214</v>
      </c>
      <c r="F46" s="97">
        <v>131</v>
      </c>
      <c r="G46" s="105">
        <f t="shared" si="5"/>
        <v>16.093366093366093</v>
      </c>
    </row>
    <row r="47" spans="1:7" ht="12.75">
      <c r="A47" s="36" t="s">
        <v>215</v>
      </c>
      <c r="B47" s="97">
        <v>261</v>
      </c>
      <c r="C47" s="105">
        <f t="shared" si="6"/>
        <v>14.29353778751369</v>
      </c>
      <c r="E47" s="32" t="s">
        <v>216</v>
      </c>
      <c r="F47" s="97">
        <v>28</v>
      </c>
      <c r="G47" s="105">
        <f t="shared" si="5"/>
        <v>3.43980343980344</v>
      </c>
    </row>
    <row r="48" spans="1:7" ht="12.75">
      <c r="A48" s="36" t="s">
        <v>217</v>
      </c>
      <c r="B48" s="97">
        <v>198</v>
      </c>
      <c r="C48" s="105">
        <f t="shared" si="6"/>
        <v>10.843373493975903</v>
      </c>
      <c r="E48" s="32" t="s">
        <v>218</v>
      </c>
      <c r="F48" s="97">
        <v>173</v>
      </c>
      <c r="G48" s="105">
        <f t="shared" si="5"/>
        <v>21.253071253071255</v>
      </c>
    </row>
    <row r="49" spans="1:7" ht="12.75">
      <c r="A49" s="36" t="s">
        <v>219</v>
      </c>
      <c r="B49" s="97">
        <v>289</v>
      </c>
      <c r="C49" s="105">
        <f t="shared" si="6"/>
        <v>15.826944140197153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959</v>
      </c>
      <c r="G51" s="81">
        <f>(F51/F$51)*100</f>
        <v>100</v>
      </c>
    </row>
    <row r="52" spans="1:7" ht="12.75">
      <c r="A52" s="4" t="s">
        <v>223</v>
      </c>
      <c r="B52" s="97">
        <v>444</v>
      </c>
      <c r="C52" s="105">
        <f>(B52/$B$42)*100</f>
        <v>24.31544359255203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734</v>
      </c>
      <c r="C53" s="105">
        <f>(B53/$B$42)*100</f>
        <v>40.197152245345016</v>
      </c>
      <c r="E53" s="32" t="s">
        <v>226</v>
      </c>
      <c r="F53" s="97">
        <v>220</v>
      </c>
      <c r="G53" s="105">
        <f>(F53/F$51)*100</f>
        <v>22.940563086548487</v>
      </c>
    </row>
    <row r="54" spans="1:7" ht="12.75">
      <c r="A54" s="4" t="s">
        <v>227</v>
      </c>
      <c r="B54" s="97">
        <v>543</v>
      </c>
      <c r="C54" s="105">
        <f>(B54/$B$42)*100</f>
        <v>29.73713033953998</v>
      </c>
      <c r="E54" s="32" t="s">
        <v>228</v>
      </c>
      <c r="F54" s="97">
        <v>64</v>
      </c>
      <c r="G54" s="105">
        <f aca="true" t="shared" si="7" ref="G54:G60">(F54/F$51)*100</f>
        <v>6.673618352450469</v>
      </c>
    </row>
    <row r="55" spans="1:7" ht="12.75">
      <c r="A55" s="4" t="s">
        <v>229</v>
      </c>
      <c r="B55" s="97">
        <v>105</v>
      </c>
      <c r="C55" s="105">
        <f>(B55/$B$42)*100</f>
        <v>5.7502738225629795</v>
      </c>
      <c r="E55" s="32" t="s">
        <v>230</v>
      </c>
      <c r="F55" s="97">
        <v>154</v>
      </c>
      <c r="G55" s="105">
        <f t="shared" si="7"/>
        <v>16.05839416058394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267</v>
      </c>
      <c r="G56" s="105">
        <f t="shared" si="7"/>
        <v>27.841501564129302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180</v>
      </c>
      <c r="G57" s="105">
        <f t="shared" si="7"/>
        <v>18.769551616266945</v>
      </c>
    </row>
    <row r="58" spans="1:7" ht="12.75">
      <c r="A58" s="36" t="s">
        <v>234</v>
      </c>
      <c r="B58" s="97">
        <v>884</v>
      </c>
      <c r="C58" s="105">
        <f aca="true" t="shared" si="8" ref="C58:C66">(B58/$B$42)*100</f>
        <v>48.411829134720705</v>
      </c>
      <c r="E58" s="32" t="s">
        <v>235</v>
      </c>
      <c r="F58" s="97">
        <v>46</v>
      </c>
      <c r="G58" s="105">
        <f t="shared" si="7"/>
        <v>4.796663190823774</v>
      </c>
    </row>
    <row r="59" spans="1:7" ht="12.75">
      <c r="A59" s="36" t="s">
        <v>236</v>
      </c>
      <c r="B59" s="97">
        <v>54</v>
      </c>
      <c r="C59" s="105">
        <f t="shared" si="8"/>
        <v>2.9572836801752467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271</v>
      </c>
      <c r="C60" s="105">
        <f t="shared" si="8"/>
        <v>14.84118291347207</v>
      </c>
      <c r="E60" s="32" t="s">
        <v>239</v>
      </c>
      <c r="F60" s="97">
        <v>28</v>
      </c>
      <c r="G60" s="105">
        <f t="shared" si="7"/>
        <v>2.9197080291970803</v>
      </c>
    </row>
    <row r="61" spans="1:7" ht="12.75">
      <c r="A61" s="36" t="s">
        <v>240</v>
      </c>
      <c r="B61" s="97">
        <v>603</v>
      </c>
      <c r="C61" s="105">
        <f t="shared" si="8"/>
        <v>33.02300109529025</v>
      </c>
      <c r="E61" s="32" t="s">
        <v>163</v>
      </c>
      <c r="F61" s="97">
        <v>526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0.3833515881708653</v>
      </c>
      <c r="E65" s="32" t="s">
        <v>208</v>
      </c>
      <c r="F65" s="97">
        <v>172</v>
      </c>
      <c r="G65" s="105">
        <f aca="true" t="shared" si="9" ref="G65:G71">(F65/F$51)*100</f>
        <v>17.935349322210637</v>
      </c>
    </row>
    <row r="66" spans="1:7" ht="12.75">
      <c r="A66" s="36" t="s">
        <v>247</v>
      </c>
      <c r="B66" s="97">
        <v>7</v>
      </c>
      <c r="C66" s="105">
        <f t="shared" si="8"/>
        <v>0.3833515881708653</v>
      </c>
      <c r="E66" s="32" t="s">
        <v>210</v>
      </c>
      <c r="F66" s="97">
        <v>57</v>
      </c>
      <c r="G66" s="105">
        <f t="shared" si="9"/>
        <v>5.943691345151199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159</v>
      </c>
      <c r="G67" s="105">
        <f t="shared" si="9"/>
        <v>16.579770594369133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122</v>
      </c>
      <c r="G68" s="105">
        <f t="shared" si="9"/>
        <v>12.721584984358708</v>
      </c>
    </row>
    <row r="69" spans="1:7" ht="12.75">
      <c r="A69" s="36" t="s">
        <v>249</v>
      </c>
      <c r="B69" s="97">
        <v>21</v>
      </c>
      <c r="C69" s="105">
        <f>(B69/$B$42)*100</f>
        <v>1.1500547645125958</v>
      </c>
      <c r="E69" s="32" t="s">
        <v>216</v>
      </c>
      <c r="F69" s="97">
        <v>92</v>
      </c>
      <c r="G69" s="105">
        <f t="shared" si="9"/>
        <v>9.593326381647548</v>
      </c>
    </row>
    <row r="70" spans="1:7" ht="12.75">
      <c r="A70" s="36" t="s">
        <v>251</v>
      </c>
      <c r="B70" s="97">
        <v>22</v>
      </c>
      <c r="C70" s="105">
        <f>(B70/$B$42)*100</f>
        <v>1.2048192771084338</v>
      </c>
      <c r="E70" s="32" t="s">
        <v>218</v>
      </c>
      <c r="F70" s="97">
        <v>308</v>
      </c>
      <c r="G70" s="105">
        <f t="shared" si="9"/>
        <v>32.11678832116788</v>
      </c>
    </row>
    <row r="71" spans="1:7" ht="12.75">
      <c r="A71" s="54" t="s">
        <v>252</v>
      </c>
      <c r="B71" s="103">
        <v>97</v>
      </c>
      <c r="C71" s="115">
        <f>(B71/$B$42)*100</f>
        <v>5.312157721796276</v>
      </c>
      <c r="D71" s="41"/>
      <c r="E71" s="44" t="s">
        <v>220</v>
      </c>
      <c r="F71" s="103">
        <v>49</v>
      </c>
      <c r="G71" s="115">
        <f t="shared" si="9"/>
        <v>5.109489051094891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2002-06-13T13:36:05Z</dcterms:modified>
  <cp:category/>
  <cp:version/>
  <cp:contentType/>
  <cp:contentStatus/>
</cp:coreProperties>
</file>