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<sst xmlns="http://schemas.openxmlformats.org/spreadsheetml/2006/main" count="696" uniqueCount="437">
  <si>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</si>
  <si>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</si>
  <si>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</si>
  <si>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</si>
  <si>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</si>
  <si>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</si>
  <si>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</si>
  <si>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</si>
  <si>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</si>
  <si>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</si>
  <si>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</si>
  <si>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</si>
  <si>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</si>
  <si>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</si>
  <si>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</si>
  <si>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</si>
  <si>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</si>
  <si>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</si>
  <si>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</si>
  <si>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</si>
  <si>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</si>
  <si>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</si>
  <si>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</si>
  <si>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</si>
  <si>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</si>
  <si>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</si>
  <si>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</si>
  <si>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</si>
  <si>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</si>
  <si>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</si>
  <si>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</si>
  <si>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</si>
  <si>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</si>
  <si>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</si>
  <si>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</si>
  <si>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</si>
  <si>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</si>
  <si>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</si>
  <si>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</si>
  <si>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</si>
  <si>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</si>
  <si>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</si>
  <si>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</si>
  <si>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</si>
  <si>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</si>
  <si>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</si>
  <si>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</si>
  <si>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</si>
  <si>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</si>
  <si>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</si>
  <si>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</si>
  <si>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</si>
  <si>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</si>
  <si>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</si>
  <si>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</si>
  <si>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</si>
  <si>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</si>
  <si>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</si>
  <si>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</si>
  <si>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</si>
  <si>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</si>
  <si>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</si>
  <si>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</si>
  <si>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</si>
  <si>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</si>
  <si>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</si>
  <si>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</si>
  <si>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</si>
  <si>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</si>
  <si>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</si>
  <si>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</si>
  <si>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</si>
  <si>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</si>
  <si>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</si>
  <si>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</si>
  <si>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</si>
  <si>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</si>
  <si>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</si>
  <si>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</si>
  <si>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</si>
  <si>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</si>
  <si>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</si>
  <si>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</si>
  <si>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</si>
  <si>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</si>
  <si>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</si>
  <si>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</si>
  <si>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</si>
  <si>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</si>
  <si>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</si>
  <si>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</si>
  <si>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</si>
  <si>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</si>
  <si>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</si>
  <si>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</si>
  <si>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</si>
  <si>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</si>
  <si>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</si>
  <si>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</si>
  <si>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</si>
  <si>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</si>
  <si>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</si>
  <si>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</si>
  <si>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</si>
  <si>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</si>
  <si>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</si>
  <si>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</si>
  <si>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</si>
  <si>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</si>
  <si>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</si>
  <si>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</si>
  <si>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</si>
  <si>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</si>
  <si>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</si>
  <si>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</si>
  <si>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</si>
  <si>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</si>
  <si>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</si>
  <si>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</si>
  <si>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</si>
  <si>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</si>
  <si>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</si>
  <si>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</si>
  <si>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</si>
  <si>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</si>
  <si>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</si>
  <si>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</si>
  <si>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</si>
  <si>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</si>
  <si>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</si>
  <si>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</si>
  <si>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</si>
  <si>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</si>
  <si>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</si>
  <si>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</si>
  <si>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</si>
  <si>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</si>
  <si>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</si>
  <si>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</si>
  <si>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</si>
  <si>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</si>
  <si>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</si>
  <si>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</si>
  <si>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</si>
  <si>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</si>
  <si>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</si>
  <si>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</si>
  <si>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</si>
  <si>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</si>
  <si>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</si>
  <si>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</si>
  <si>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</si>
  <si>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</si>
  <si>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</si>
  <si>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</si>
  <si>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</si>
  <si>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</si>
  <si>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</si>
  <si>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</si>
  <si>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</si>
  <si>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</si>
  <si>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</si>
  <si>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</si>
  <si>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</si>
  <si>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</si>
  <si>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</si>
  <si>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</si>
  <si>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</si>
  <si>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</si>
  <si>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</si>
  <si>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</si>
  <si>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</si>
  <si>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</si>
  <si>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</si>
  <si>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</si>
  <si>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</si>
  <si>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</si>
  <si>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</si>
  <si>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</si>
  <si>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</si>
  <si>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</si>
  <si>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</si>
  <si>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</si>
  <si>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</si>
  <si>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</si>
  <si>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</si>
  <si>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</si>
  <si>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</si>
  <si>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</si>
  <si>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</si>
  <si>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</si>
  <si>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</si>
  <si>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</si>
  <si>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</si>
  <si>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</si>
  <si>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</si>
  <si>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</si>
  <si>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</si>
  <si>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</si>
  <si>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</si>
  <si>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</si>
  <si>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</si>
  <si>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</si>
  <si>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</si>
  <si>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</si>
  <si>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</si>
  <si>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</si>
  <si>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</si>
  <si>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</si>
  <si>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</si>
  <si>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</si>
  <si>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</si>
  <si>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</si>
  <si>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</si>
  <si>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</si>
  <si>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</si>
  <si>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</si>
  <si>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</si>
  <si>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</si>
  <si>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</si>
  <si>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</si>
  <si>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</si>
  <si>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</si>
  <si>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</si>
  <si>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</si>
  <si>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</si>
  <si>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</si>
  <si>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</si>
  <si>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</si>
  <si>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</si>
  <si>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</si>
  <si>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</si>
  <si>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</si>
  <si>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</si>
  <si>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</si>
  <si>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</si>
  <si>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</si>
  <si>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</si>
  <si>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</si>
  <si>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</si>
  <si>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</si>
  <si>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</si>
  <si>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</si>
  <si>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</si>
  <si>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</si>
  <si>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</si>
  <si>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</si>
  <si>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</si>
  <si>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</si>
  <si>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</si>
  <si>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</si>
  <si>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</si>
  <si>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</si>
  <si>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</si>
  <si>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</si>
  <si>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</si>
  <si>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</si>
  <si>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</si>
  <si>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</si>
  <si>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</si>
  <si>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</si>
  <si>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</si>
  <si>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</si>
  <si>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</si>
  <si>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</si>
  <si>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</si>
  <si>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</si>
  <si>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</si>
  <si>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</si>
  <si>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</si>
  <si>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</si>
  <si>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</si>
  <si>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</si>
  <si>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</si>
  <si>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</si>
  <si>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</si>
  <si>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</si>
  <si>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</si>
  <si>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</si>
  <si>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</si>
  <si>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</si>
  <si>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</si>
  <si>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</si>
  <si>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</si>
  <si>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</si>
  <si>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</si>
  <si>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</si>
  <si>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</si>
  <si>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</si>
  <si>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</si>
  <si>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</si>
  <si>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</si>
  <si>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</si>
  <si>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</si>
  <si>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</si>
  <si>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</si>
  <si>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</si>
  <si>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</si>
  <si>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</si>
  <si>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</si>
  <si>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</si>
  <si>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</si>
  <si>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</si>
  <si>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</si>
  <si>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</si>
  <si>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</si>
  <si>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</si>
  <si>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</si>
  <si>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</si>
  <si>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</si>
  <si>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</si>
  <si>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</si>
  <si>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</si>
  <si>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</si>
  <si>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</si>
  <si>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</si>
  <si>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</si>
  <si>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</si>
  <si>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</si>
  <si>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</si>
  <si>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</si>
  <si>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</si>
  <si>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</si>
  <si>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</si>
  <si>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</si>
  <si>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</si>
  <si>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</si>
  <si>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</si>
  <si>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</si>
  <si>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</si>
  <si>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</si>
  <si>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</si>
  <si>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</si>
  <si>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</si>
  <si>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</si>
  <si>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</si>
  <si>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</si>
  <si>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</si>
  <si>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</si>
  <si>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</si>
  <si>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</si>
  <si>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</si>
  <si>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</si>
  <si>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</si>
  <si>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</si>
  <si>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</si>
  <si>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</si>
  <si>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</si>
  <si>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</si>
  <si>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</si>
  <si>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</si>
  <si>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</si>
  <si>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</si>
  <si>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</si>
  <si>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</si>
  <si>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</si>
  <si>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</si>
  <si>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</si>
  <si>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</si>
  <si>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</si>
  <si>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</si>
  <si>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</si>
  <si>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</si>
  <si>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</si>
  <si>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</si>
  <si>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</si>
  <si>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</si>
  <si>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</si>
  <si>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</si>
  <si>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</si>
  <si>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</si>
  <si>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</si>
  <si>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</si>
  <si>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</si>
  <si>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</si>
  <si>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</si>
  <si>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</si>
  <si>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</si>
  <si>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</si>
  <si>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</si>
  <si>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</si>
  <si>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</si>
  <si>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</si>
  <si>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</si>
  <si>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</si>
  <si>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</si>
  <si>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</si>
  <si>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</si>
  <si>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</si>
  <si>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</si>
  <si>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</si>
  <si>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</si>
  <si>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</si>
  <si>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</si>
  <si>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</si>
  <si>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</si>
  <si>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Pilesgrove township, Salem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</si>
  <si>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Pilesgrove township</t>
    </r>
    <r>
      <rPr>
        <b/>
        <sz val="12"/>
        <rFont val="Arial"/>
        <family val="2"/>
      </rPr>
      <t>, Salem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</si>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</sst>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3923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3923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2029</v>
      </c>
      <c r="C9" s="151">
        <f>(B9/$B$7)*100</f>
        <v>51.72062197297986</v>
      </c>
      <c r="D9" s="152"/>
      <c r="E9" s="152" t="s">
        <v>403</v>
      </c>
      <c r="F9" s="150">
        <v>117</v>
      </c>
      <c r="G9" s="153">
        <f t="shared" si="0"/>
        <v>2.9824114198317613</v>
      </c>
    </row>
    <row r="10" spans="1:7" ht="12.75">
      <c r="A10" s="149" t="s">
        <v>404</v>
      </c>
      <c r="B10" s="150">
        <v>1894</v>
      </c>
      <c r="C10" s="151">
        <f>(B10/$B$7)*100</f>
        <v>48.27937802702014</v>
      </c>
      <c r="D10" s="152"/>
      <c r="E10" s="152" t="s">
        <v>405</v>
      </c>
      <c r="F10" s="150">
        <v>24</v>
      </c>
      <c r="G10" s="153">
        <f t="shared" si="0"/>
        <v>0.611776701503951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51</v>
      </c>
      <c r="G11" s="153">
        <f t="shared" si="0"/>
        <v>1.300025490695896</v>
      </c>
    </row>
    <row r="12" spans="1:7" ht="12.75">
      <c r="A12" s="149" t="s">
        <v>407</v>
      </c>
      <c r="B12" s="150">
        <v>168</v>
      </c>
      <c r="C12" s="151">
        <f aca="true" t="shared" si="1" ref="C12:C24">B12*100/B$7</f>
        <v>4.282436910527657</v>
      </c>
      <c r="D12" s="152"/>
      <c r="E12" s="152" t="s">
        <v>408</v>
      </c>
      <c r="F12" s="150">
        <v>0</v>
      </c>
      <c r="G12" s="153">
        <f t="shared" si="0"/>
        <v>0</v>
      </c>
    </row>
    <row r="13" spans="1:7" ht="12.75">
      <c r="A13" s="149" t="s">
        <v>409</v>
      </c>
      <c r="B13" s="150">
        <v>271</v>
      </c>
      <c r="C13" s="151">
        <f t="shared" si="1"/>
        <v>6.907978587815447</v>
      </c>
      <c r="D13" s="152"/>
      <c r="E13" s="152" t="s">
        <v>410</v>
      </c>
      <c r="F13" s="150">
        <v>42</v>
      </c>
      <c r="G13" s="153">
        <f t="shared" si="0"/>
        <v>1.0706092276319144</v>
      </c>
    </row>
    <row r="14" spans="1:7" ht="12.75">
      <c r="A14" s="149" t="s">
        <v>411</v>
      </c>
      <c r="B14" s="150">
        <v>308</v>
      </c>
      <c r="C14" s="151">
        <f t="shared" si="1"/>
        <v>7.851134335967372</v>
      </c>
      <c r="D14" s="152"/>
      <c r="E14" s="152" t="s">
        <v>412</v>
      </c>
      <c r="F14" s="150">
        <v>3806</v>
      </c>
      <c r="G14" s="153">
        <f t="shared" si="0"/>
        <v>97.01758858016824</v>
      </c>
    </row>
    <row r="15" spans="1:7" ht="12.75">
      <c r="A15" s="149" t="s">
        <v>413</v>
      </c>
      <c r="B15" s="150">
        <v>307</v>
      </c>
      <c r="C15" s="151">
        <f t="shared" si="1"/>
        <v>7.825643640071374</v>
      </c>
      <c r="D15" s="152"/>
      <c r="E15" s="152" t="s">
        <v>414</v>
      </c>
      <c r="F15" s="150">
        <v>3270</v>
      </c>
      <c r="G15" s="153">
        <f t="shared" si="0"/>
        <v>83.35457557991333</v>
      </c>
    </row>
    <row r="16" spans="1:7" ht="12.75">
      <c r="A16" s="149" t="s">
        <v>415</v>
      </c>
      <c r="B16" s="150">
        <v>208</v>
      </c>
      <c r="C16" s="151">
        <f t="shared" si="1"/>
        <v>5.302064746367575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398</v>
      </c>
      <c r="C17" s="151">
        <f t="shared" si="1"/>
        <v>10.145296966607189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670</v>
      </c>
      <c r="C18" s="151">
        <f t="shared" si="1"/>
        <v>17.078766250318633</v>
      </c>
      <c r="D18" s="152"/>
      <c r="E18" s="143" t="s">
        <v>419</v>
      </c>
      <c r="F18" s="141">
        <v>3923</v>
      </c>
      <c r="G18" s="148">
        <v>100</v>
      </c>
    </row>
    <row r="19" spans="1:7" ht="12.75">
      <c r="A19" s="149" t="s">
        <v>420</v>
      </c>
      <c r="B19" s="150">
        <v>637</v>
      </c>
      <c r="C19" s="151">
        <f t="shared" si="1"/>
        <v>16.237573285750702</v>
      </c>
      <c r="D19" s="152"/>
      <c r="E19" s="152" t="s">
        <v>421</v>
      </c>
      <c r="F19" s="150">
        <v>3539</v>
      </c>
      <c r="G19" s="153">
        <f aca="true" t="shared" si="2" ref="G19:G30">F19*100/F$18</f>
        <v>90.21157277593679</v>
      </c>
    </row>
    <row r="20" spans="1:7" ht="12.75">
      <c r="A20" s="149" t="s">
        <v>422</v>
      </c>
      <c r="B20" s="150">
        <v>221</v>
      </c>
      <c r="C20" s="151">
        <f t="shared" si="1"/>
        <v>5.633443793015549</v>
      </c>
      <c r="D20" s="152"/>
      <c r="E20" s="152" t="s">
        <v>423</v>
      </c>
      <c r="F20" s="150">
        <v>1216</v>
      </c>
      <c r="G20" s="153">
        <f t="shared" si="2"/>
        <v>30.99668620953352</v>
      </c>
    </row>
    <row r="21" spans="1:7" ht="12.75">
      <c r="A21" s="149" t="s">
        <v>424</v>
      </c>
      <c r="B21" s="150">
        <v>169</v>
      </c>
      <c r="C21" s="151">
        <f t="shared" si="1"/>
        <v>4.307927606423656</v>
      </c>
      <c r="D21" s="152"/>
      <c r="E21" s="152" t="s">
        <v>425</v>
      </c>
      <c r="F21" s="150">
        <v>864</v>
      </c>
      <c r="G21" s="153">
        <f t="shared" si="2"/>
        <v>22.02396125414224</v>
      </c>
    </row>
    <row r="22" spans="1:7" ht="12.75">
      <c r="A22" s="149" t="s">
        <v>426</v>
      </c>
      <c r="B22" s="150">
        <v>269</v>
      </c>
      <c r="C22" s="151">
        <f t="shared" si="1"/>
        <v>6.8569971960234515</v>
      </c>
      <c r="D22" s="152"/>
      <c r="E22" s="152" t="s">
        <v>427</v>
      </c>
      <c r="F22" s="150">
        <v>1190</v>
      </c>
      <c r="G22" s="153">
        <f t="shared" si="2"/>
        <v>30.333928116237573</v>
      </c>
    </row>
    <row r="23" spans="1:7" ht="12.75">
      <c r="A23" s="149" t="s">
        <v>428</v>
      </c>
      <c r="B23" s="150">
        <v>185</v>
      </c>
      <c r="C23" s="151">
        <f t="shared" si="1"/>
        <v>4.715778740759623</v>
      </c>
      <c r="D23" s="152"/>
      <c r="E23" s="152" t="s">
        <v>429</v>
      </c>
      <c r="F23" s="150">
        <v>836</v>
      </c>
      <c r="G23" s="153">
        <f t="shared" si="2"/>
        <v>21.310221769054294</v>
      </c>
    </row>
    <row r="24" spans="1:7" ht="12.75">
      <c r="A24" s="149" t="s">
        <v>430</v>
      </c>
      <c r="B24" s="150">
        <v>112</v>
      </c>
      <c r="C24" s="151">
        <f t="shared" si="1"/>
        <v>2.8549579403517718</v>
      </c>
      <c r="D24" s="152"/>
      <c r="E24" s="152" t="s">
        <v>431</v>
      </c>
      <c r="F24" s="150">
        <v>176</v>
      </c>
      <c r="G24" s="153">
        <f t="shared" si="2"/>
        <v>4.486362477695641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74</v>
      </c>
      <c r="G25" s="153">
        <f t="shared" si="2"/>
        <v>1.8863114963038492</v>
      </c>
    </row>
    <row r="26" spans="1:7" ht="12.75">
      <c r="A26" s="149" t="s">
        <v>433</v>
      </c>
      <c r="B26" s="155">
        <v>40</v>
      </c>
      <c r="C26" s="156" t="s">
        <v>261</v>
      </c>
      <c r="D26" s="152"/>
      <c r="E26" s="157" t="s">
        <v>434</v>
      </c>
      <c r="F26" s="158">
        <v>93</v>
      </c>
      <c r="G26" s="153">
        <f t="shared" si="2"/>
        <v>2.3706347183278105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41</v>
      </c>
      <c r="G27" s="153">
        <f t="shared" si="2"/>
        <v>1.0451185317359164</v>
      </c>
    </row>
    <row r="28" spans="1:7" ht="12.75">
      <c r="A28" s="149" t="s">
        <v>262</v>
      </c>
      <c r="B28" s="150">
        <v>2989</v>
      </c>
      <c r="C28" s="151">
        <f aca="true" t="shared" si="3" ref="C28:C35">B28*100/B$7</f>
        <v>76.1916900331379</v>
      </c>
      <c r="D28" s="152"/>
      <c r="E28" s="152" t="s">
        <v>436</v>
      </c>
      <c r="F28" s="150">
        <v>384</v>
      </c>
      <c r="G28" s="153">
        <f t="shared" si="2"/>
        <v>9.788427224063216</v>
      </c>
    </row>
    <row r="29" spans="1:7" ht="12.75">
      <c r="A29" s="149" t="s">
        <v>0</v>
      </c>
      <c r="B29" s="150">
        <v>1551</v>
      </c>
      <c r="C29" s="151">
        <f t="shared" si="3"/>
        <v>39.53606933469284</v>
      </c>
      <c r="D29" s="152"/>
      <c r="E29" s="152" t="s">
        <v>1</v>
      </c>
      <c r="F29" s="150">
        <v>368</v>
      </c>
      <c r="G29" s="153">
        <f t="shared" si="2"/>
        <v>9.38057608972725</v>
      </c>
    </row>
    <row r="30" spans="1:7" ht="12.75">
      <c r="A30" s="149" t="s">
        <v>2</v>
      </c>
      <c r="B30" s="150">
        <v>1438</v>
      </c>
      <c r="C30" s="151">
        <f t="shared" si="3"/>
        <v>36.65562069844507</v>
      </c>
      <c r="D30" s="152"/>
      <c r="E30" s="152" t="s">
        <v>3</v>
      </c>
      <c r="F30" s="150">
        <v>16</v>
      </c>
      <c r="G30" s="153">
        <f t="shared" si="2"/>
        <v>0.40785113433596737</v>
      </c>
    </row>
    <row r="31" spans="1:7" ht="12.75">
      <c r="A31" s="149" t="s">
        <v>4</v>
      </c>
      <c r="B31" s="150">
        <v>2811</v>
      </c>
      <c r="C31" s="151">
        <f t="shared" si="3"/>
        <v>71.65434616365027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659</v>
      </c>
      <c r="C32" s="151">
        <f t="shared" si="3"/>
        <v>16.798368595462655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566</v>
      </c>
      <c r="C33" s="151">
        <f t="shared" si="3"/>
        <v>14.427733877134846</v>
      </c>
      <c r="D33" s="152"/>
      <c r="E33" s="143" t="s">
        <v>8</v>
      </c>
      <c r="F33" s="141">
        <v>1216</v>
      </c>
      <c r="G33" s="148">
        <v>100</v>
      </c>
    </row>
    <row r="34" spans="1:7" ht="12.75">
      <c r="A34" s="149" t="s">
        <v>0</v>
      </c>
      <c r="B34" s="150">
        <v>239</v>
      </c>
      <c r="C34" s="151">
        <f t="shared" si="3"/>
        <v>6.0922763191435125</v>
      </c>
      <c r="D34" s="152"/>
      <c r="E34" s="152" t="s">
        <v>9</v>
      </c>
      <c r="F34" s="150">
        <v>995</v>
      </c>
      <c r="G34" s="153">
        <f aca="true" t="shared" si="4" ref="G34:G42">F34*100/F$33</f>
        <v>81.82565789473684</v>
      </c>
    </row>
    <row r="35" spans="1:7" ht="12.75">
      <c r="A35" s="149" t="s">
        <v>2</v>
      </c>
      <c r="B35" s="150">
        <v>327</v>
      </c>
      <c r="C35" s="151">
        <f t="shared" si="3"/>
        <v>8.335457557991333</v>
      </c>
      <c r="D35" s="152"/>
      <c r="E35" s="152" t="s">
        <v>10</v>
      </c>
      <c r="F35" s="150">
        <v>431</v>
      </c>
      <c r="G35" s="153">
        <f t="shared" si="4"/>
        <v>35.44407894736842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864</v>
      </c>
      <c r="G36" s="153">
        <f t="shared" si="4"/>
        <v>71.05263157894737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384</v>
      </c>
      <c r="G37" s="153">
        <f t="shared" si="4"/>
        <v>31.57894736842105</v>
      </c>
    </row>
    <row r="38" spans="1:7" ht="12.75">
      <c r="A38" s="163" t="s">
        <v>13</v>
      </c>
      <c r="B38" s="150">
        <v>3889</v>
      </c>
      <c r="C38" s="151">
        <f aca="true" t="shared" si="5" ref="C38:C56">B38*100/B$7</f>
        <v>99.13331633953607</v>
      </c>
      <c r="D38" s="152"/>
      <c r="E38" s="152" t="s">
        <v>14</v>
      </c>
      <c r="F38" s="150">
        <v>85</v>
      </c>
      <c r="G38" s="153">
        <f t="shared" si="4"/>
        <v>6.990131578947368</v>
      </c>
    </row>
    <row r="39" spans="1:7" ht="12.75">
      <c r="A39" s="149" t="s">
        <v>15</v>
      </c>
      <c r="B39" s="150">
        <v>3320</v>
      </c>
      <c r="C39" s="151">
        <f t="shared" si="5"/>
        <v>84.62911037471324</v>
      </c>
      <c r="D39" s="152"/>
      <c r="E39" s="152" t="s">
        <v>10</v>
      </c>
      <c r="F39" s="150">
        <v>35</v>
      </c>
      <c r="G39" s="153">
        <f t="shared" si="4"/>
        <v>2.8782894736842106</v>
      </c>
    </row>
    <row r="40" spans="1:7" ht="12.75">
      <c r="A40" s="149" t="s">
        <v>16</v>
      </c>
      <c r="B40" s="150">
        <v>478</v>
      </c>
      <c r="C40" s="151">
        <f t="shared" si="5"/>
        <v>12.184552638287025</v>
      </c>
      <c r="D40" s="152"/>
      <c r="E40" s="152" t="s">
        <v>17</v>
      </c>
      <c r="F40" s="150">
        <v>221</v>
      </c>
      <c r="G40" s="153">
        <f t="shared" si="4"/>
        <v>18.174342105263158</v>
      </c>
    </row>
    <row r="41" spans="1:7" ht="12.75">
      <c r="A41" s="149" t="s">
        <v>18</v>
      </c>
      <c r="B41" s="150">
        <v>11</v>
      </c>
      <c r="C41" s="151">
        <f t="shared" si="5"/>
        <v>0.28039765485597756</v>
      </c>
      <c r="D41" s="152"/>
      <c r="E41" s="152" t="s">
        <v>19</v>
      </c>
      <c r="F41" s="150">
        <v>181</v>
      </c>
      <c r="G41" s="153">
        <f t="shared" si="4"/>
        <v>14.884868421052632</v>
      </c>
    </row>
    <row r="42" spans="1:7" ht="12.75">
      <c r="A42" s="149" t="s">
        <v>20</v>
      </c>
      <c r="B42" s="150">
        <v>36</v>
      </c>
      <c r="C42" s="151">
        <f t="shared" si="5"/>
        <v>0.9176650522559265</v>
      </c>
      <c r="D42" s="152"/>
      <c r="E42" s="152" t="s">
        <v>21</v>
      </c>
      <c r="F42" s="150">
        <v>83</v>
      </c>
      <c r="G42" s="153">
        <f t="shared" si="4"/>
        <v>6.8256578947368425</v>
      </c>
    </row>
    <row r="43" spans="1:7" ht="12.75">
      <c r="A43" s="149" t="s">
        <v>22</v>
      </c>
      <c r="B43" s="150">
        <v>6</v>
      </c>
      <c r="C43" s="151">
        <f t="shared" si="5"/>
        <v>0.15294417537598776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4</v>
      </c>
      <c r="C44" s="151">
        <f t="shared" si="5"/>
        <v>0.10196278358399184</v>
      </c>
      <c r="D44" s="152"/>
      <c r="E44" s="152" t="s">
        <v>24</v>
      </c>
      <c r="F44" s="160">
        <v>473</v>
      </c>
      <c r="G44" s="164">
        <f>F44*100/F33</f>
        <v>38.89802631578947</v>
      </c>
    </row>
    <row r="45" spans="1:7" ht="12.75">
      <c r="A45" s="149" t="s">
        <v>25</v>
      </c>
      <c r="B45" s="150">
        <v>4</v>
      </c>
      <c r="C45" s="151">
        <f t="shared" si="5"/>
        <v>0.10196278358399184</v>
      </c>
      <c r="D45" s="152"/>
      <c r="E45" s="152" t="s">
        <v>26</v>
      </c>
      <c r="F45" s="160">
        <v>317</v>
      </c>
      <c r="G45" s="164">
        <f>F45*100/F33</f>
        <v>26.06907894736842</v>
      </c>
    </row>
    <row r="46" spans="1:7" ht="12.75">
      <c r="A46" s="149" t="s">
        <v>27</v>
      </c>
      <c r="B46" s="150">
        <v>0</v>
      </c>
      <c r="C46" s="151">
        <f t="shared" si="5"/>
        <v>0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3</v>
      </c>
      <c r="C47" s="151">
        <f t="shared" si="5"/>
        <v>0.07647208768799388</v>
      </c>
      <c r="D47" s="152"/>
      <c r="E47" s="152" t="s">
        <v>29</v>
      </c>
      <c r="F47" s="165">
        <v>2.91</v>
      </c>
      <c r="G47" s="166" t="s">
        <v>261</v>
      </c>
    </row>
    <row r="48" spans="1:7" ht="12.75">
      <c r="A48" s="149" t="s">
        <v>30</v>
      </c>
      <c r="B48" s="150">
        <v>14</v>
      </c>
      <c r="C48" s="151">
        <f t="shared" si="5"/>
        <v>0.35686974254397147</v>
      </c>
      <c r="D48" s="152"/>
      <c r="E48" s="152" t="s">
        <v>31</v>
      </c>
      <c r="F48" s="165">
        <v>3.24</v>
      </c>
      <c r="G48" s="166" t="s">
        <v>261</v>
      </c>
    </row>
    <row r="49" spans="1:7" ht="14.25">
      <c r="A49" s="149" t="s">
        <v>32</v>
      </c>
      <c r="B49" s="150">
        <v>5</v>
      </c>
      <c r="C49" s="151">
        <f t="shared" si="5"/>
        <v>0.1274534794799898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2</v>
      </c>
      <c r="C50" s="151">
        <f t="shared" si="5"/>
        <v>0.05098139179199592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1261</v>
      </c>
      <c r="G51" s="148">
        <v>100</v>
      </c>
    </row>
    <row r="52" spans="1:7" ht="12.75">
      <c r="A52" s="149" t="s">
        <v>37</v>
      </c>
      <c r="B52" s="150">
        <v>1</v>
      </c>
      <c r="C52" s="151">
        <f t="shared" si="5"/>
        <v>0.02549069589599796</v>
      </c>
      <c r="D52" s="152"/>
      <c r="E52" s="152" t="s">
        <v>38</v>
      </c>
      <c r="F52" s="150">
        <v>1216</v>
      </c>
      <c r="G52" s="153">
        <f>F52*100/F$51</f>
        <v>96.43140364789849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45</v>
      </c>
      <c r="G53" s="153">
        <f>F53*100/F$51</f>
        <v>3.568596352101507</v>
      </c>
    </row>
    <row r="54" spans="1:7" ht="14.25">
      <c r="A54" s="149" t="s">
        <v>41</v>
      </c>
      <c r="B54" s="150">
        <v>1</v>
      </c>
      <c r="C54" s="151">
        <f t="shared" si="5"/>
        <v>0.02549069589599796</v>
      </c>
      <c r="D54" s="152"/>
      <c r="E54" s="152" t="s">
        <v>42</v>
      </c>
      <c r="F54" s="150">
        <v>1</v>
      </c>
      <c r="G54" s="153">
        <f>F54*100/F$51</f>
        <v>0.07930214115781126</v>
      </c>
    </row>
    <row r="55" spans="1:7" ht="12.75">
      <c r="A55" s="149" t="s">
        <v>43</v>
      </c>
      <c r="B55" s="150">
        <v>42</v>
      </c>
      <c r="C55" s="151">
        <f t="shared" si="5"/>
        <v>1.0706092276319144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34</v>
      </c>
      <c r="C56" s="151">
        <f t="shared" si="5"/>
        <v>0.8666836604639306</v>
      </c>
      <c r="D56" s="152"/>
      <c r="E56" s="152" t="s">
        <v>45</v>
      </c>
      <c r="F56" s="167">
        <v>1.2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5.5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3347</v>
      </c>
      <c r="C60" s="168">
        <f>B60*100/B7</f>
        <v>85.31735916390518</v>
      </c>
      <c r="D60" s="152"/>
      <c r="E60" s="143" t="s">
        <v>51</v>
      </c>
      <c r="F60" s="141">
        <v>1216</v>
      </c>
      <c r="G60" s="148">
        <v>100</v>
      </c>
    </row>
    <row r="61" spans="1:7" ht="12.75">
      <c r="A61" s="149" t="s">
        <v>52</v>
      </c>
      <c r="B61" s="160">
        <v>496</v>
      </c>
      <c r="C61" s="168">
        <f>B61*100/B7</f>
        <v>12.643385164414989</v>
      </c>
      <c r="D61" s="152"/>
      <c r="E61" s="152" t="s">
        <v>53</v>
      </c>
      <c r="F61" s="150">
        <v>1079</v>
      </c>
      <c r="G61" s="153">
        <f>F61*100/F$60</f>
        <v>88.73355263157895</v>
      </c>
    </row>
    <row r="62" spans="1:7" ht="12.75">
      <c r="A62" s="149" t="s">
        <v>54</v>
      </c>
      <c r="B62" s="160">
        <v>21</v>
      </c>
      <c r="C62" s="168">
        <f>B62*100/B7</f>
        <v>0.5353046138159572</v>
      </c>
      <c r="D62" s="152"/>
      <c r="E62" s="152" t="s">
        <v>55</v>
      </c>
      <c r="F62" s="150">
        <v>137</v>
      </c>
      <c r="G62" s="153">
        <f>F62*100/F$60</f>
        <v>11.266447368421053</v>
      </c>
    </row>
    <row r="63" spans="1:7" ht="12.75">
      <c r="A63" s="149" t="s">
        <v>56</v>
      </c>
      <c r="B63" s="160">
        <v>38</v>
      </c>
      <c r="C63" s="168">
        <f>B63*100/B7</f>
        <v>0.9686464440479226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5</v>
      </c>
      <c r="C64" s="168">
        <f>B64*100/B7</f>
        <v>0.1274534794799898</v>
      </c>
      <c r="D64" s="152"/>
      <c r="E64" s="152" t="s">
        <v>58</v>
      </c>
      <c r="F64" s="145">
        <v>2.94</v>
      </c>
      <c r="G64" s="166" t="s">
        <v>261</v>
      </c>
    </row>
    <row r="65" spans="1:7" ht="13.5" thickBot="1">
      <c r="A65" s="171" t="s">
        <v>59</v>
      </c>
      <c r="B65" s="172">
        <v>53</v>
      </c>
      <c r="C65" s="173">
        <f>B65*100/B7</f>
        <v>1.351006882487892</v>
      </c>
      <c r="D65" s="174"/>
      <c r="E65" s="174" t="s">
        <v>60</v>
      </c>
      <c r="F65" s="175">
        <v>2.67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3929</v>
      </c>
      <c r="G9" s="33">
        <f>(F9/$F$9)*100</f>
        <v>100</v>
      </c>
    </row>
    <row r="10" spans="1:7" ht="12.75">
      <c r="A10" s="29" t="s">
        <v>269</v>
      </c>
      <c r="B10" s="93">
        <v>1034</v>
      </c>
      <c r="C10" s="33">
        <f aca="true" t="shared" si="0" ref="C10:C15">(B10/$B$10)*100</f>
        <v>100</v>
      </c>
      <c r="E10" s="34" t="s">
        <v>270</v>
      </c>
      <c r="F10" s="97">
        <v>3864</v>
      </c>
      <c r="G10" s="84">
        <f aca="true" t="shared" si="1" ref="G10:G16">(F10/$F$9)*100</f>
        <v>98.34563502163401</v>
      </c>
    </row>
    <row r="11" spans="1:8" ht="12.75">
      <c r="A11" s="36" t="s">
        <v>271</v>
      </c>
      <c r="B11" s="98">
        <v>50</v>
      </c>
      <c r="C11" s="35">
        <f t="shared" si="0"/>
        <v>4.835589941972921</v>
      </c>
      <c r="E11" s="34" t="s">
        <v>272</v>
      </c>
      <c r="F11" s="97">
        <v>3859</v>
      </c>
      <c r="G11" s="84">
        <f t="shared" si="1"/>
        <v>98.21837617714431</v>
      </c>
      <c r="H11" s="15" t="s">
        <v>250</v>
      </c>
    </row>
    <row r="12" spans="1:8" ht="12.75">
      <c r="A12" s="36" t="s">
        <v>273</v>
      </c>
      <c r="B12" s="98">
        <v>46</v>
      </c>
      <c r="C12" s="35">
        <f t="shared" si="0"/>
        <v>4.448742746615087</v>
      </c>
      <c r="E12" s="34" t="s">
        <v>274</v>
      </c>
      <c r="F12" s="97">
        <v>2582</v>
      </c>
      <c r="G12" s="84">
        <f t="shared" si="1"/>
        <v>65.71646729447697</v>
      </c>
      <c r="H12" s="15" t="s">
        <v>250</v>
      </c>
    </row>
    <row r="13" spans="1:7" ht="12.75">
      <c r="A13" s="36" t="s">
        <v>275</v>
      </c>
      <c r="B13" s="98">
        <v>442</v>
      </c>
      <c r="C13" s="35">
        <f t="shared" si="0"/>
        <v>42.74661508704062</v>
      </c>
      <c r="E13" s="34" t="s">
        <v>276</v>
      </c>
      <c r="F13" s="97">
        <v>1277</v>
      </c>
      <c r="G13" s="84">
        <f t="shared" si="1"/>
        <v>32.501908882667344</v>
      </c>
    </row>
    <row r="14" spans="1:7" ht="12.75">
      <c r="A14" s="36" t="s">
        <v>277</v>
      </c>
      <c r="B14" s="98">
        <v>304</v>
      </c>
      <c r="C14" s="35">
        <f t="shared" si="0"/>
        <v>29.40038684719536</v>
      </c>
      <c r="E14" s="34" t="s">
        <v>166</v>
      </c>
      <c r="F14" s="97">
        <v>5</v>
      </c>
      <c r="G14" s="84">
        <f t="shared" si="1"/>
        <v>0.12725884448969205</v>
      </c>
    </row>
    <row r="15" spans="1:7" ht="12.75">
      <c r="A15" s="36" t="s">
        <v>324</v>
      </c>
      <c r="B15" s="97">
        <v>192</v>
      </c>
      <c r="C15" s="35">
        <f t="shared" si="0"/>
        <v>18.568665377176018</v>
      </c>
      <c r="E15" s="34" t="s">
        <v>278</v>
      </c>
      <c r="F15" s="97">
        <v>65</v>
      </c>
      <c r="G15" s="84">
        <f t="shared" si="1"/>
        <v>1.6543649783659964</v>
      </c>
    </row>
    <row r="16" spans="1:7" ht="12.75">
      <c r="A16" s="36"/>
      <c r="B16" s="93" t="s">
        <v>250</v>
      </c>
      <c r="C16" s="10"/>
      <c r="E16" s="34" t="s">
        <v>279</v>
      </c>
      <c r="F16" s="98">
        <v>27</v>
      </c>
      <c r="G16" s="84">
        <f t="shared" si="1"/>
        <v>0.687197760244337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44</v>
      </c>
      <c r="G17" s="84">
        <f>(F17/$F$9)*100</f>
        <v>1.1198778315092899</v>
      </c>
    </row>
    <row r="18" spans="1:7" ht="12.75">
      <c r="A18" s="29" t="s">
        <v>282</v>
      </c>
      <c r="B18" s="93">
        <v>2709</v>
      </c>
      <c r="C18" s="33">
        <f>(B18/$B$18)*100</f>
        <v>100</v>
      </c>
      <c r="E18" s="34" t="s">
        <v>283</v>
      </c>
      <c r="F18" s="97">
        <v>21</v>
      </c>
      <c r="G18" s="84">
        <f>(F18/$F$9)*100</f>
        <v>0.5344871468567065</v>
      </c>
    </row>
    <row r="19" spans="1:7" ht="12.75">
      <c r="A19" s="36" t="s">
        <v>284</v>
      </c>
      <c r="B19" s="97">
        <v>82</v>
      </c>
      <c r="C19" s="84">
        <f aca="true" t="shared" si="2" ref="C19:C25">(B19/$B$18)*100</f>
        <v>3.0269472129937247</v>
      </c>
      <c r="E19" s="34"/>
      <c r="F19" s="97" t="s">
        <v>250</v>
      </c>
      <c r="G19" s="84"/>
    </row>
    <row r="20" spans="1:7" ht="12.75">
      <c r="A20" s="36" t="s">
        <v>285</v>
      </c>
      <c r="B20" s="97">
        <v>251</v>
      </c>
      <c r="C20" s="84">
        <f t="shared" si="2"/>
        <v>9.265411590992986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999</v>
      </c>
      <c r="C21" s="84">
        <f t="shared" si="2"/>
        <v>36.87707641196013</v>
      </c>
      <c r="E21" s="38" t="s">
        <v>167</v>
      </c>
      <c r="F21" s="80">
        <v>65</v>
      </c>
      <c r="G21" s="33">
        <f>(F21/$F$21)*100</f>
        <v>100</v>
      </c>
    </row>
    <row r="22" spans="1:7" ht="12.75">
      <c r="A22" s="36" t="s">
        <v>302</v>
      </c>
      <c r="B22" s="97">
        <v>538</v>
      </c>
      <c r="C22" s="84">
        <f t="shared" si="2"/>
        <v>19.859726836471022</v>
      </c>
      <c r="E22" s="34" t="s">
        <v>303</v>
      </c>
      <c r="F22" s="97">
        <v>8</v>
      </c>
      <c r="G22" s="84">
        <f aca="true" t="shared" si="3" ref="G22:G27">(F22/$F$21)*100</f>
        <v>12.307692307692308</v>
      </c>
    </row>
    <row r="23" spans="1:7" ht="12.75">
      <c r="A23" s="36" t="s">
        <v>304</v>
      </c>
      <c r="B23" s="97">
        <v>221</v>
      </c>
      <c r="C23" s="84">
        <f t="shared" si="2"/>
        <v>8.157991878922113</v>
      </c>
      <c r="E23" s="34" t="s">
        <v>305</v>
      </c>
      <c r="F23" s="97">
        <v>7</v>
      </c>
      <c r="G23" s="84">
        <f t="shared" si="3"/>
        <v>10.76923076923077</v>
      </c>
    </row>
    <row r="24" spans="1:7" ht="12.75">
      <c r="A24" s="36" t="s">
        <v>306</v>
      </c>
      <c r="B24" s="97">
        <v>437</v>
      </c>
      <c r="C24" s="84">
        <f t="shared" si="2"/>
        <v>16.13141380583241</v>
      </c>
      <c r="E24" s="34" t="s">
        <v>307</v>
      </c>
      <c r="F24" s="97">
        <v>8</v>
      </c>
      <c r="G24" s="84">
        <f t="shared" si="3"/>
        <v>12.307692307692308</v>
      </c>
    </row>
    <row r="25" spans="1:7" ht="12.75">
      <c r="A25" s="36" t="s">
        <v>308</v>
      </c>
      <c r="B25" s="97">
        <v>181</v>
      </c>
      <c r="C25" s="84">
        <f t="shared" si="2"/>
        <v>6.681432262827612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30</v>
      </c>
      <c r="G26" s="84">
        <f t="shared" si="3"/>
        <v>46.15384615384615</v>
      </c>
    </row>
    <row r="27" spans="1:7" ht="12.75">
      <c r="A27" s="36" t="s">
        <v>311</v>
      </c>
      <c r="B27" s="108">
        <v>87.7</v>
      </c>
      <c r="C27" s="37" t="s">
        <v>261</v>
      </c>
      <c r="E27" s="34" t="s">
        <v>312</v>
      </c>
      <c r="F27" s="97">
        <v>12</v>
      </c>
      <c r="G27" s="84">
        <f t="shared" si="3"/>
        <v>18.461538461538463</v>
      </c>
    </row>
    <row r="28" spans="1:7" ht="12.75">
      <c r="A28" s="36" t="s">
        <v>313</v>
      </c>
      <c r="B28" s="108">
        <v>22.8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3763</v>
      </c>
      <c r="G30" s="33">
        <f>(F30/$F$30)*100</f>
        <v>100</v>
      </c>
      <c r="J30" s="39"/>
    </row>
    <row r="31" spans="1:10" ht="12.75">
      <c r="A31" s="95" t="s">
        <v>296</v>
      </c>
      <c r="B31" s="93">
        <v>3266</v>
      </c>
      <c r="C31" s="33">
        <f>(B31/$B$31)*100</f>
        <v>100</v>
      </c>
      <c r="E31" s="34" t="s">
        <v>317</v>
      </c>
      <c r="F31" s="97">
        <v>3561</v>
      </c>
      <c r="G31" s="101">
        <f>(F31/$F$30)*100</f>
        <v>94.63194259899016</v>
      </c>
      <c r="J31" s="39"/>
    </row>
    <row r="32" spans="1:10" ht="12.75">
      <c r="A32" s="36" t="s">
        <v>318</v>
      </c>
      <c r="B32" s="97">
        <v>866</v>
      </c>
      <c r="C32" s="10">
        <f>(B32/$B$31)*100</f>
        <v>26.515615431720757</v>
      </c>
      <c r="E32" s="34" t="s">
        <v>319</v>
      </c>
      <c r="F32" s="97">
        <v>202</v>
      </c>
      <c r="G32" s="101">
        <f aca="true" t="shared" si="4" ref="G32:G39">(F32/$F$30)*100</f>
        <v>5.368057401009833</v>
      </c>
      <c r="J32" s="39"/>
    </row>
    <row r="33" spans="1:10" ht="12.75">
      <c r="A33" s="36" t="s">
        <v>320</v>
      </c>
      <c r="B33" s="97">
        <v>1880</v>
      </c>
      <c r="C33" s="10">
        <f aca="true" t="shared" si="5" ref="C33:C38">(B33/$B$31)*100</f>
        <v>57.56276791181874</v>
      </c>
      <c r="E33" s="34" t="s">
        <v>321</v>
      </c>
      <c r="F33" s="97">
        <v>66</v>
      </c>
      <c r="G33" s="101">
        <f t="shared" si="4"/>
        <v>1.7539197448844006</v>
      </c>
      <c r="J33" s="39"/>
    </row>
    <row r="34" spans="1:7" ht="12.75">
      <c r="A34" s="36" t="s">
        <v>322</v>
      </c>
      <c r="B34" s="97">
        <v>45</v>
      </c>
      <c r="C34" s="10">
        <f t="shared" si="5"/>
        <v>1.3778322106552359</v>
      </c>
      <c r="E34" s="34" t="s">
        <v>323</v>
      </c>
      <c r="F34" s="97">
        <v>128</v>
      </c>
      <c r="G34" s="101">
        <f t="shared" si="4"/>
        <v>3.4015413234121707</v>
      </c>
    </row>
    <row r="35" spans="1:7" ht="12.75">
      <c r="A35" s="36" t="s">
        <v>325</v>
      </c>
      <c r="B35" s="97">
        <v>251</v>
      </c>
      <c r="C35" s="10">
        <f t="shared" si="5"/>
        <v>7.685241886099203</v>
      </c>
      <c r="E35" s="34" t="s">
        <v>321</v>
      </c>
      <c r="F35" s="97">
        <v>50</v>
      </c>
      <c r="G35" s="101">
        <f t="shared" si="4"/>
        <v>1.3287270794578794</v>
      </c>
    </row>
    <row r="36" spans="1:7" ht="12.75">
      <c r="A36" s="36" t="s">
        <v>297</v>
      </c>
      <c r="B36" s="97">
        <v>179</v>
      </c>
      <c r="C36" s="10">
        <f t="shared" si="5"/>
        <v>5.480710349050827</v>
      </c>
      <c r="E36" s="34" t="s">
        <v>327</v>
      </c>
      <c r="F36" s="97">
        <v>63</v>
      </c>
      <c r="G36" s="101">
        <f t="shared" si="4"/>
        <v>1.674196120116928</v>
      </c>
    </row>
    <row r="37" spans="1:7" ht="12.75">
      <c r="A37" s="36" t="s">
        <v>326</v>
      </c>
      <c r="B37" s="97">
        <v>224</v>
      </c>
      <c r="C37" s="10">
        <f t="shared" si="5"/>
        <v>6.858542559706063</v>
      </c>
      <c r="E37" s="34" t="s">
        <v>321</v>
      </c>
      <c r="F37" s="97">
        <v>8</v>
      </c>
      <c r="G37" s="101">
        <f t="shared" si="4"/>
        <v>0.21259633271326067</v>
      </c>
    </row>
    <row r="38" spans="1:7" ht="12.75">
      <c r="A38" s="36" t="s">
        <v>297</v>
      </c>
      <c r="B38" s="97">
        <v>76</v>
      </c>
      <c r="C38" s="10">
        <f t="shared" si="5"/>
        <v>2.3270055113288426</v>
      </c>
      <c r="E38" s="34" t="s">
        <v>259</v>
      </c>
      <c r="F38" s="97">
        <v>3</v>
      </c>
      <c r="G38" s="101">
        <f t="shared" si="4"/>
        <v>0.07972362476747276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64</v>
      </c>
      <c r="C42" s="33">
        <f>(B42/$B$42)*100</f>
        <v>100</v>
      </c>
      <c r="E42" s="31" t="s">
        <v>268</v>
      </c>
      <c r="F42" s="80">
        <v>3929</v>
      </c>
      <c r="G42" s="99">
        <f>(F42/$F$42)*100</f>
        <v>100</v>
      </c>
      <c r="I42" s="39"/>
    </row>
    <row r="43" spans="1:7" ht="12.75">
      <c r="A43" s="36" t="s">
        <v>301</v>
      </c>
      <c r="B43" s="98">
        <v>21</v>
      </c>
      <c r="C43" s="102">
        <f>(B43/$B$42)*100</f>
        <v>32.8125</v>
      </c>
      <c r="E43" s="60" t="s">
        <v>168</v>
      </c>
      <c r="F43" s="106">
        <v>4237</v>
      </c>
      <c r="G43" s="107">
        <f aca="true" t="shared" si="6" ref="G43:G71">(F43/$F$42)*100</f>
        <v>107.83914482056502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14</v>
      </c>
      <c r="G45" s="101">
        <f t="shared" si="6"/>
        <v>0.3563247645711377</v>
      </c>
    </row>
    <row r="46" spans="1:7" ht="12.75">
      <c r="A46" s="29" t="s">
        <v>331</v>
      </c>
      <c r="B46" s="93">
        <v>3033</v>
      </c>
      <c r="C46" s="33">
        <f>(B46/$B$46)*100</f>
        <v>100</v>
      </c>
      <c r="E46" s="1" t="s">
        <v>332</v>
      </c>
      <c r="F46" s="97">
        <v>6</v>
      </c>
      <c r="G46" s="101">
        <f t="shared" si="6"/>
        <v>0.15271061338763045</v>
      </c>
    </row>
    <row r="47" spans="1:7" ht="12.75">
      <c r="A47" s="36" t="s">
        <v>333</v>
      </c>
      <c r="B47" s="97">
        <v>419</v>
      </c>
      <c r="C47" s="10">
        <f>(B47/$B$46)*100</f>
        <v>13.814704912627763</v>
      </c>
      <c r="E47" s="1" t="s">
        <v>334</v>
      </c>
      <c r="F47" s="97">
        <v>83</v>
      </c>
      <c r="G47" s="101">
        <f t="shared" si="6"/>
        <v>2.112496818528888</v>
      </c>
    </row>
    <row r="48" spans="1:7" ht="12.75">
      <c r="A48" s="36"/>
      <c r="B48" s="93" t="s">
        <v>250</v>
      </c>
      <c r="C48" s="10"/>
      <c r="E48" s="1" t="s">
        <v>335</v>
      </c>
      <c r="F48" s="97">
        <v>694</v>
      </c>
      <c r="G48" s="101">
        <f t="shared" si="6"/>
        <v>17.663527615169254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78</v>
      </c>
      <c r="G49" s="101">
        <f t="shared" si="6"/>
        <v>1.9852379740391957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12</v>
      </c>
      <c r="G50" s="101">
        <f t="shared" si="6"/>
        <v>0.3054212267752609</v>
      </c>
    </row>
    <row r="51" spans="1:7" ht="12.75">
      <c r="A51" s="5" t="s">
        <v>338</v>
      </c>
      <c r="B51" s="93">
        <v>875</v>
      </c>
      <c r="C51" s="33">
        <f>(B51/$B$51)*100</f>
        <v>100</v>
      </c>
      <c r="E51" s="1" t="s">
        <v>339</v>
      </c>
      <c r="F51" s="97">
        <v>700</v>
      </c>
      <c r="G51" s="101">
        <f t="shared" si="6"/>
        <v>17.816238228556884</v>
      </c>
    </row>
    <row r="52" spans="1:7" ht="12.75">
      <c r="A52" s="4" t="s">
        <v>340</v>
      </c>
      <c r="B52" s="98">
        <v>51</v>
      </c>
      <c r="C52" s="10">
        <f>(B52/$B$51)*100</f>
        <v>5.828571428571429</v>
      </c>
      <c r="E52" s="1" t="s">
        <v>341</v>
      </c>
      <c r="F52" s="97">
        <v>51</v>
      </c>
      <c r="G52" s="101">
        <f t="shared" si="6"/>
        <v>1.2980402137948588</v>
      </c>
    </row>
    <row r="53" spans="1:7" ht="12.75">
      <c r="A53" s="4"/>
      <c r="B53" s="93" t="s">
        <v>250</v>
      </c>
      <c r="C53" s="10"/>
      <c r="E53" s="1" t="s">
        <v>342</v>
      </c>
      <c r="F53" s="97">
        <v>41</v>
      </c>
      <c r="G53" s="101">
        <f t="shared" si="6"/>
        <v>1.0435225248154747</v>
      </c>
    </row>
    <row r="54" spans="1:7" ht="14.25">
      <c r="A54" s="5" t="s">
        <v>343</v>
      </c>
      <c r="B54" s="93">
        <v>2058</v>
      </c>
      <c r="C54" s="33">
        <f>(B54/$B$54)*100</f>
        <v>100</v>
      </c>
      <c r="E54" s="1" t="s">
        <v>201</v>
      </c>
      <c r="F54" s="97">
        <v>557</v>
      </c>
      <c r="G54" s="101">
        <f t="shared" si="6"/>
        <v>14.176635276151691</v>
      </c>
    </row>
    <row r="55" spans="1:7" ht="12.75">
      <c r="A55" s="4" t="s">
        <v>340</v>
      </c>
      <c r="B55" s="98">
        <v>261</v>
      </c>
      <c r="C55" s="10">
        <f>(B55/$B$54)*100</f>
        <v>12.682215743440233</v>
      </c>
      <c r="E55" s="1" t="s">
        <v>344</v>
      </c>
      <c r="F55" s="97">
        <v>516</v>
      </c>
      <c r="G55" s="101">
        <f t="shared" si="6"/>
        <v>13.133112751336217</v>
      </c>
    </row>
    <row r="56" spans="1:7" ht="12.75">
      <c r="A56" s="4" t="s">
        <v>345</v>
      </c>
      <c r="B56" s="119">
        <v>63.6</v>
      </c>
      <c r="C56" s="37" t="s">
        <v>261</v>
      </c>
      <c r="E56" s="1" t="s">
        <v>346</v>
      </c>
      <c r="F56" s="97">
        <v>8</v>
      </c>
      <c r="G56" s="101">
        <f t="shared" si="6"/>
        <v>0.20361415118350726</v>
      </c>
    </row>
    <row r="57" spans="1:7" ht="12.75">
      <c r="A57" s="4" t="s">
        <v>347</v>
      </c>
      <c r="B57" s="98">
        <v>1797</v>
      </c>
      <c r="C57" s="10">
        <f>(B57/$B$54)*100</f>
        <v>87.31778425655978</v>
      </c>
      <c r="E57" s="1" t="s">
        <v>348</v>
      </c>
      <c r="F57" s="97">
        <v>10</v>
      </c>
      <c r="G57" s="101">
        <f t="shared" si="6"/>
        <v>0.2545176889793841</v>
      </c>
    </row>
    <row r="58" spans="1:7" ht="12.75">
      <c r="A58" s="4" t="s">
        <v>345</v>
      </c>
      <c r="B58" s="119">
        <v>78.4</v>
      </c>
      <c r="C58" s="37" t="s">
        <v>261</v>
      </c>
      <c r="E58" s="1" t="s">
        <v>349</v>
      </c>
      <c r="F58" s="97">
        <v>116</v>
      </c>
      <c r="G58" s="101">
        <f t="shared" si="6"/>
        <v>2.9524051921608554</v>
      </c>
    </row>
    <row r="59" spans="1:7" ht="12.75">
      <c r="A59" s="4"/>
      <c r="B59" s="93" t="s">
        <v>250</v>
      </c>
      <c r="C59" s="10"/>
      <c r="E59" s="1" t="s">
        <v>350</v>
      </c>
      <c r="F59" s="97">
        <v>11</v>
      </c>
      <c r="G59" s="101">
        <f t="shared" si="6"/>
        <v>0.27996945787732247</v>
      </c>
    </row>
    <row r="60" spans="1:7" ht="12.75">
      <c r="A60" s="5" t="s">
        <v>351</v>
      </c>
      <c r="B60" s="93">
        <v>433</v>
      </c>
      <c r="C60" s="33">
        <f>(B60/$B$60)*100</f>
        <v>100</v>
      </c>
      <c r="E60" s="1" t="s">
        <v>352</v>
      </c>
      <c r="F60" s="97">
        <v>35</v>
      </c>
      <c r="G60" s="101">
        <f t="shared" si="6"/>
        <v>0.8908119114278442</v>
      </c>
    </row>
    <row r="61" spans="1:7" ht="12.75">
      <c r="A61" s="4" t="s">
        <v>340</v>
      </c>
      <c r="B61" s="97">
        <v>137</v>
      </c>
      <c r="C61" s="10">
        <f>(B61/$B$60)*100</f>
        <v>31.639722863741337</v>
      </c>
      <c r="E61" s="1" t="s">
        <v>353</v>
      </c>
      <c r="F61" s="97">
        <v>63</v>
      </c>
      <c r="G61" s="101">
        <f t="shared" si="6"/>
        <v>1.6034614405701197</v>
      </c>
    </row>
    <row r="62" spans="1:7" ht="12.75">
      <c r="A62" s="4"/>
      <c r="B62" s="93" t="s">
        <v>250</v>
      </c>
      <c r="C62" s="10"/>
      <c r="E62" s="1" t="s">
        <v>354</v>
      </c>
      <c r="F62" s="97">
        <v>40</v>
      </c>
      <c r="G62" s="101">
        <f t="shared" si="6"/>
        <v>1.0180707559175364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3</v>
      </c>
      <c r="G63" s="101">
        <f t="shared" si="6"/>
        <v>0.07635530669381523</v>
      </c>
    </row>
    <row r="64" spans="1:7" ht="12.75">
      <c r="A64" s="29" t="s">
        <v>357</v>
      </c>
      <c r="B64" s="93">
        <v>3763</v>
      </c>
      <c r="C64" s="33">
        <f>(B64/$B$64)*100</f>
        <v>100</v>
      </c>
      <c r="E64" s="1" t="s">
        <v>358</v>
      </c>
      <c r="F64" s="97">
        <v>43</v>
      </c>
      <c r="G64" s="101">
        <f t="shared" si="6"/>
        <v>1.0944260626113513</v>
      </c>
    </row>
    <row r="65" spans="1:7" ht="12.75">
      <c r="A65" s="4" t="s">
        <v>256</v>
      </c>
      <c r="B65" s="97">
        <v>2506</v>
      </c>
      <c r="C65" s="10">
        <f>(B65/$B$64)*100</f>
        <v>66.59580122242892</v>
      </c>
      <c r="E65" s="1" t="s">
        <v>359</v>
      </c>
      <c r="F65" s="97">
        <v>70</v>
      </c>
      <c r="G65" s="101">
        <f t="shared" si="6"/>
        <v>1.7816238228556884</v>
      </c>
    </row>
    <row r="66" spans="1:7" ht="12.75">
      <c r="A66" s="4" t="s">
        <v>257</v>
      </c>
      <c r="B66" s="97">
        <v>1203</v>
      </c>
      <c r="C66" s="10">
        <f aca="true" t="shared" si="7" ref="C66:C71">(B66/$B$64)*100</f>
        <v>31.969173531756578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594</v>
      </c>
      <c r="C67" s="10">
        <f t="shared" si="7"/>
        <v>15.785277703959608</v>
      </c>
      <c r="E67" s="1" t="s">
        <v>362</v>
      </c>
      <c r="F67" s="97">
        <v>15</v>
      </c>
      <c r="G67" s="101">
        <f t="shared" si="6"/>
        <v>0.3817765334690761</v>
      </c>
    </row>
    <row r="68" spans="1:7" ht="12.75">
      <c r="A68" s="4" t="s">
        <v>363</v>
      </c>
      <c r="B68" s="97">
        <v>609</v>
      </c>
      <c r="C68" s="10">
        <f t="shared" si="7"/>
        <v>16.18389582779697</v>
      </c>
      <c r="E68" s="1" t="s">
        <v>364</v>
      </c>
      <c r="F68" s="97">
        <v>256</v>
      </c>
      <c r="G68" s="101">
        <f t="shared" si="6"/>
        <v>6.515652837872232</v>
      </c>
    </row>
    <row r="69" spans="1:7" ht="12.75">
      <c r="A69" s="4" t="s">
        <v>365</v>
      </c>
      <c r="B69" s="97">
        <v>474</v>
      </c>
      <c r="C69" s="10">
        <f t="shared" si="7"/>
        <v>12.596332713260697</v>
      </c>
      <c r="E69" s="1" t="s">
        <v>366</v>
      </c>
      <c r="F69" s="97">
        <v>86</v>
      </c>
      <c r="G69" s="101">
        <f t="shared" si="6"/>
        <v>2.1888521252227027</v>
      </c>
    </row>
    <row r="70" spans="1:7" ht="12.75">
      <c r="A70" s="4" t="s">
        <v>367</v>
      </c>
      <c r="B70" s="97">
        <v>135</v>
      </c>
      <c r="C70" s="10">
        <f t="shared" si="7"/>
        <v>3.587563114536274</v>
      </c>
      <c r="E70" s="1" t="s">
        <v>368</v>
      </c>
      <c r="F70" s="97">
        <v>24</v>
      </c>
      <c r="G70" s="101">
        <f t="shared" si="6"/>
        <v>0.6108424535505218</v>
      </c>
    </row>
    <row r="71" spans="1:7" ht="12.75">
      <c r="A71" s="7" t="s">
        <v>258</v>
      </c>
      <c r="B71" s="103">
        <v>54</v>
      </c>
      <c r="C71" s="40">
        <f t="shared" si="7"/>
        <v>1.4350252458145096</v>
      </c>
      <c r="D71" s="41"/>
      <c r="E71" s="9" t="s">
        <v>369</v>
      </c>
      <c r="F71" s="103">
        <v>705</v>
      </c>
      <c r="G71" s="104">
        <f t="shared" si="6"/>
        <v>17.943497073046576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3177</v>
      </c>
      <c r="C9" s="81">
        <f>(B9/$B$9)*100</f>
        <v>100</v>
      </c>
      <c r="D9" s="65"/>
      <c r="E9" s="79" t="s">
        <v>381</v>
      </c>
      <c r="F9" s="80">
        <v>1264</v>
      </c>
      <c r="G9" s="81">
        <f>(F9/$F$9)*100</f>
        <v>100</v>
      </c>
    </row>
    <row r="10" spans="1:7" ht="12.75">
      <c r="A10" s="82" t="s">
        <v>382</v>
      </c>
      <c r="B10" s="97">
        <v>1901</v>
      </c>
      <c r="C10" s="105">
        <f>(B10/$B$9)*100</f>
        <v>59.83632357570035</v>
      </c>
      <c r="D10" s="65"/>
      <c r="E10" s="78" t="s">
        <v>383</v>
      </c>
      <c r="F10" s="97">
        <v>55</v>
      </c>
      <c r="G10" s="105">
        <f aca="true" t="shared" si="0" ref="G10:G19">(F10/$F$9)*100</f>
        <v>4.351265822784811</v>
      </c>
    </row>
    <row r="11" spans="1:7" ht="12.75">
      <c r="A11" s="82" t="s">
        <v>384</v>
      </c>
      <c r="B11" s="97">
        <v>1895</v>
      </c>
      <c r="C11" s="105">
        <f aca="true" t="shared" si="1" ref="C11:C16">(B11/$B$9)*100</f>
        <v>59.6474661630469</v>
      </c>
      <c r="D11" s="65"/>
      <c r="E11" s="78" t="s">
        <v>385</v>
      </c>
      <c r="F11" s="97">
        <v>26</v>
      </c>
      <c r="G11" s="105">
        <f t="shared" si="0"/>
        <v>2.0569620253164556</v>
      </c>
    </row>
    <row r="12" spans="1:7" ht="12.75">
      <c r="A12" s="82" t="s">
        <v>386</v>
      </c>
      <c r="B12" s="97">
        <v>1815</v>
      </c>
      <c r="C12" s="105">
        <f>(B12/$B$9)*100</f>
        <v>57.129367327667616</v>
      </c>
      <c r="D12" s="65"/>
      <c r="E12" s="78" t="s">
        <v>387</v>
      </c>
      <c r="F12" s="97">
        <v>97</v>
      </c>
      <c r="G12" s="105">
        <f t="shared" si="0"/>
        <v>7.674050632911393</v>
      </c>
    </row>
    <row r="13" spans="1:7" ht="12.75">
      <c r="A13" s="82" t="s">
        <v>388</v>
      </c>
      <c r="B13" s="97">
        <v>80</v>
      </c>
      <c r="C13" s="105">
        <f>(B13/$B$9)*100</f>
        <v>2.5180988353792886</v>
      </c>
      <c r="D13" s="65"/>
      <c r="E13" s="78" t="s">
        <v>389</v>
      </c>
      <c r="F13" s="97">
        <v>103</v>
      </c>
      <c r="G13" s="105">
        <f t="shared" si="0"/>
        <v>8.148734177215191</v>
      </c>
    </row>
    <row r="14" spans="1:7" ht="12.75">
      <c r="A14" s="82" t="s">
        <v>390</v>
      </c>
      <c r="B14" s="109">
        <v>4.2</v>
      </c>
      <c r="C14" s="112" t="s">
        <v>261</v>
      </c>
      <c r="D14" s="65"/>
      <c r="E14" s="78" t="s">
        <v>391</v>
      </c>
      <c r="F14" s="97">
        <v>160</v>
      </c>
      <c r="G14" s="105">
        <f t="shared" si="0"/>
        <v>12.658227848101266</v>
      </c>
    </row>
    <row r="15" spans="1:7" ht="12.75">
      <c r="A15" s="82" t="s">
        <v>392</v>
      </c>
      <c r="B15" s="109">
        <v>6</v>
      </c>
      <c r="C15" s="105">
        <f t="shared" si="1"/>
        <v>0.18885741265344666</v>
      </c>
      <c r="D15" s="65"/>
      <c r="E15" s="78" t="s">
        <v>393</v>
      </c>
      <c r="F15" s="97">
        <v>302</v>
      </c>
      <c r="G15" s="105">
        <f t="shared" si="0"/>
        <v>23.89240506329114</v>
      </c>
    </row>
    <row r="16" spans="1:7" ht="12.75">
      <c r="A16" s="82" t="s">
        <v>67</v>
      </c>
      <c r="B16" s="97">
        <v>1276</v>
      </c>
      <c r="C16" s="105">
        <f t="shared" si="1"/>
        <v>40.16367642429965</v>
      </c>
      <c r="D16" s="65"/>
      <c r="E16" s="78" t="s">
        <v>68</v>
      </c>
      <c r="F16" s="97">
        <v>200</v>
      </c>
      <c r="G16" s="105">
        <f t="shared" si="0"/>
        <v>15.822784810126583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219</v>
      </c>
      <c r="G17" s="105">
        <f t="shared" si="0"/>
        <v>17.325949367088608</v>
      </c>
    </row>
    <row r="18" spans="1:7" ht="12.75">
      <c r="A18" s="77" t="s">
        <v>70</v>
      </c>
      <c r="B18" s="80">
        <v>1497</v>
      </c>
      <c r="C18" s="81">
        <f>(B18/$B$18)*100</f>
        <v>100</v>
      </c>
      <c r="D18" s="65"/>
      <c r="E18" s="78" t="s">
        <v>170</v>
      </c>
      <c r="F18" s="97">
        <v>55</v>
      </c>
      <c r="G18" s="105">
        <f t="shared" si="0"/>
        <v>4.351265822784811</v>
      </c>
    </row>
    <row r="19" spans="1:9" ht="12.75">
      <c r="A19" s="82" t="s">
        <v>382</v>
      </c>
      <c r="B19" s="97">
        <v>847</v>
      </c>
      <c r="C19" s="105">
        <f>(B19/$B$18)*100</f>
        <v>56.57982631930528</v>
      </c>
      <c r="D19" s="65"/>
      <c r="E19" s="78" t="s">
        <v>169</v>
      </c>
      <c r="F19" s="98">
        <v>47</v>
      </c>
      <c r="G19" s="105">
        <f t="shared" si="0"/>
        <v>3.7183544303797467</v>
      </c>
      <c r="I19" s="117"/>
    </row>
    <row r="20" spans="1:7" ht="12.75">
      <c r="A20" s="82" t="s">
        <v>384</v>
      </c>
      <c r="B20" s="97">
        <v>847</v>
      </c>
      <c r="C20" s="105">
        <f>(B20/$B$18)*100</f>
        <v>56.57982631930528</v>
      </c>
      <c r="D20" s="65"/>
      <c r="E20" s="78" t="s">
        <v>71</v>
      </c>
      <c r="F20" s="97">
        <v>66042</v>
      </c>
      <c r="G20" s="112" t="s">
        <v>261</v>
      </c>
    </row>
    <row r="21" spans="1:7" ht="12.75">
      <c r="A21" s="82" t="s">
        <v>386</v>
      </c>
      <c r="B21" s="97">
        <v>802</v>
      </c>
      <c r="C21" s="105">
        <f>(B21/$B$18)*100</f>
        <v>53.57381429525718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1082</v>
      </c>
      <c r="G22" s="105">
        <f>(F22/$F$9)*100</f>
        <v>85.60126582278481</v>
      </c>
    </row>
    <row r="23" spans="1:7" ht="12.75">
      <c r="A23" s="77" t="s">
        <v>73</v>
      </c>
      <c r="B23" s="80">
        <v>198</v>
      </c>
      <c r="C23" s="81">
        <f>(B23/$B$23)*100</f>
        <v>100</v>
      </c>
      <c r="D23" s="65"/>
      <c r="E23" s="78" t="s">
        <v>74</v>
      </c>
      <c r="F23" s="97">
        <v>75716</v>
      </c>
      <c r="G23" s="112" t="s">
        <v>261</v>
      </c>
    </row>
    <row r="24" spans="1:7" ht="12.75">
      <c r="A24" s="82" t="s">
        <v>75</v>
      </c>
      <c r="B24" s="97">
        <v>91</v>
      </c>
      <c r="C24" s="105">
        <f>(B24/$B$23)*100</f>
        <v>45.95959595959596</v>
      </c>
      <c r="D24" s="65"/>
      <c r="E24" s="78" t="s">
        <v>76</v>
      </c>
      <c r="F24" s="97">
        <v>315</v>
      </c>
      <c r="G24" s="105">
        <f>(F24/$F$9)*100</f>
        <v>24.920886075949365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12368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42</v>
      </c>
      <c r="G26" s="105">
        <f>(F26/$F$9)*100</f>
        <v>3.322784810126582</v>
      </c>
    </row>
    <row r="27" spans="1:7" ht="12.75">
      <c r="A27" s="77" t="s">
        <v>85</v>
      </c>
      <c r="B27" s="80">
        <v>1813</v>
      </c>
      <c r="C27" s="81">
        <f>(B27/$B$27)*100</f>
        <v>100</v>
      </c>
      <c r="D27" s="65"/>
      <c r="E27" s="78" t="s">
        <v>78</v>
      </c>
      <c r="F27" s="98">
        <v>8293</v>
      </c>
      <c r="G27" s="112" t="s">
        <v>261</v>
      </c>
    </row>
    <row r="28" spans="1:7" ht="12.75">
      <c r="A28" s="82" t="s">
        <v>86</v>
      </c>
      <c r="B28" s="97">
        <v>1503</v>
      </c>
      <c r="C28" s="105">
        <f aca="true" t="shared" si="2" ref="C28:C33">(B28/$B$27)*100</f>
        <v>82.90126861555433</v>
      </c>
      <c r="D28" s="65"/>
      <c r="E28" s="78" t="s">
        <v>79</v>
      </c>
      <c r="F28" s="97">
        <v>5</v>
      </c>
      <c r="G28" s="105">
        <f>(F28/$F$9)*100</f>
        <v>0.39556962025316456</v>
      </c>
    </row>
    <row r="29" spans="1:7" ht="12.75">
      <c r="A29" s="82" t="s">
        <v>87</v>
      </c>
      <c r="B29" s="97">
        <v>185</v>
      </c>
      <c r="C29" s="105">
        <f t="shared" si="2"/>
        <v>10.204081632653061</v>
      </c>
      <c r="D29" s="65"/>
      <c r="E29" s="78" t="s">
        <v>80</v>
      </c>
      <c r="F29" s="97">
        <v>1480</v>
      </c>
      <c r="G29" s="112" t="s">
        <v>261</v>
      </c>
    </row>
    <row r="30" spans="1:7" ht="12.75">
      <c r="A30" s="82" t="s">
        <v>88</v>
      </c>
      <c r="B30" s="97">
        <v>8</v>
      </c>
      <c r="C30" s="105">
        <f t="shared" si="2"/>
        <v>0.441257584114727</v>
      </c>
      <c r="D30" s="65"/>
      <c r="E30" s="78" t="s">
        <v>81</v>
      </c>
      <c r="F30" s="97">
        <v>254</v>
      </c>
      <c r="G30" s="105">
        <f>(F30/$F$9)*100</f>
        <v>20.094936708860757</v>
      </c>
    </row>
    <row r="31" spans="1:7" ht="12.75">
      <c r="A31" s="82" t="s">
        <v>115</v>
      </c>
      <c r="B31" s="97">
        <v>41</v>
      </c>
      <c r="C31" s="105">
        <f t="shared" si="2"/>
        <v>2.2614451185879756</v>
      </c>
      <c r="D31" s="65"/>
      <c r="E31" s="78" t="s">
        <v>82</v>
      </c>
      <c r="F31" s="97">
        <v>18939</v>
      </c>
      <c r="G31" s="112" t="s">
        <v>261</v>
      </c>
    </row>
    <row r="32" spans="1:7" ht="12.75">
      <c r="A32" s="82" t="s">
        <v>89</v>
      </c>
      <c r="B32" s="97">
        <v>9</v>
      </c>
      <c r="C32" s="105">
        <f t="shared" si="2"/>
        <v>0.4964147821290678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67</v>
      </c>
      <c r="C33" s="105">
        <f t="shared" si="2"/>
        <v>3.6955322669608384</v>
      </c>
      <c r="D33" s="65"/>
      <c r="E33" s="79" t="s">
        <v>84</v>
      </c>
      <c r="F33" s="80">
        <v>1009</v>
      </c>
      <c r="G33" s="81">
        <f>(F33/$F$33)*100</f>
        <v>100</v>
      </c>
    </row>
    <row r="34" spans="1:7" ht="12.75">
      <c r="A34" s="82" t="s">
        <v>91</v>
      </c>
      <c r="B34" s="120">
        <v>28</v>
      </c>
      <c r="C34" s="112" t="s">
        <v>261</v>
      </c>
      <c r="D34" s="65"/>
      <c r="E34" s="78" t="s">
        <v>383</v>
      </c>
      <c r="F34" s="97">
        <v>23</v>
      </c>
      <c r="G34" s="105">
        <f aca="true" t="shared" si="3" ref="G34:G43">(F34/$F$33)*100</f>
        <v>2.2794846382556986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4</v>
      </c>
      <c r="G35" s="105">
        <f t="shared" si="3"/>
        <v>0.39643211100099107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47</v>
      </c>
      <c r="G36" s="105">
        <f t="shared" si="3"/>
        <v>4.658077304261645</v>
      </c>
    </row>
    <row r="37" spans="1:7" ht="12.75">
      <c r="A37" s="77" t="s">
        <v>94</v>
      </c>
      <c r="B37" s="80">
        <v>1815</v>
      </c>
      <c r="C37" s="81">
        <f>(B37/$B$37)*100</f>
        <v>100</v>
      </c>
      <c r="D37" s="65"/>
      <c r="E37" s="78" t="s">
        <v>389</v>
      </c>
      <c r="F37" s="97">
        <v>81</v>
      </c>
      <c r="G37" s="105">
        <f t="shared" si="3"/>
        <v>8.02775024777007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124</v>
      </c>
      <c r="G38" s="105">
        <f t="shared" si="3"/>
        <v>12.289395441030724</v>
      </c>
    </row>
    <row r="39" spans="1:7" ht="12.75">
      <c r="A39" s="82" t="s">
        <v>97</v>
      </c>
      <c r="B39" s="98">
        <v>691</v>
      </c>
      <c r="C39" s="105">
        <f>(B39/$B$37)*100</f>
        <v>38.07162534435262</v>
      </c>
      <c r="D39" s="65"/>
      <c r="E39" s="78" t="s">
        <v>393</v>
      </c>
      <c r="F39" s="97">
        <v>252</v>
      </c>
      <c r="G39" s="105">
        <f t="shared" si="3"/>
        <v>24.975222993062438</v>
      </c>
    </row>
    <row r="40" spans="1:7" ht="12.75">
      <c r="A40" s="82" t="s">
        <v>98</v>
      </c>
      <c r="B40" s="98">
        <v>237</v>
      </c>
      <c r="C40" s="105">
        <f>(B40/$B$37)*100</f>
        <v>13.057851239669422</v>
      </c>
      <c r="D40" s="65"/>
      <c r="E40" s="78" t="s">
        <v>68</v>
      </c>
      <c r="F40" s="97">
        <v>177</v>
      </c>
      <c r="G40" s="105">
        <f t="shared" si="3"/>
        <v>17.542120911793855</v>
      </c>
    </row>
    <row r="41" spans="1:7" ht="12.75">
      <c r="A41" s="82" t="s">
        <v>100</v>
      </c>
      <c r="B41" s="98">
        <v>396</v>
      </c>
      <c r="C41" s="105">
        <f>(B41/$B$37)*100</f>
        <v>21.818181818181817</v>
      </c>
      <c r="D41" s="65"/>
      <c r="E41" s="78" t="s">
        <v>69</v>
      </c>
      <c r="F41" s="97">
        <v>206</v>
      </c>
      <c r="G41" s="105">
        <f t="shared" si="3"/>
        <v>20.41625371655104</v>
      </c>
    </row>
    <row r="42" spans="1:7" ht="12.75">
      <c r="A42" s="82" t="s">
        <v>260</v>
      </c>
      <c r="B42" s="98">
        <v>24</v>
      </c>
      <c r="C42" s="105">
        <f>(B42/$B$37)*100</f>
        <v>1.322314049586777</v>
      </c>
      <c r="D42" s="65"/>
      <c r="E42" s="78" t="s">
        <v>170</v>
      </c>
      <c r="F42" s="97">
        <v>55</v>
      </c>
      <c r="G42" s="105">
        <f t="shared" si="3"/>
        <v>5.450941526263628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40</v>
      </c>
      <c r="G43" s="105">
        <f t="shared" si="3"/>
        <v>3.9643211100099105</v>
      </c>
    </row>
    <row r="44" spans="1:7" ht="12.75">
      <c r="A44" s="82" t="s">
        <v>291</v>
      </c>
      <c r="B44" s="98">
        <v>201</v>
      </c>
      <c r="C44" s="105">
        <f>(B44/$B$37)*100</f>
        <v>11.074380165289256</v>
      </c>
      <c r="D44" s="65"/>
      <c r="E44" s="78" t="s">
        <v>93</v>
      </c>
      <c r="F44" s="97">
        <v>71629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266</v>
      </c>
      <c r="C46" s="105">
        <f>(B46/$B$37)*100</f>
        <v>14.655647382920108</v>
      </c>
      <c r="D46" s="65"/>
      <c r="E46" s="78" t="s">
        <v>96</v>
      </c>
      <c r="F46" s="97">
        <v>27400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50833</v>
      </c>
      <c r="G48" s="112" t="s">
        <v>261</v>
      </c>
    </row>
    <row r="49" spans="1:7" ht="13.5" thickBot="1">
      <c r="A49" s="82" t="s">
        <v>292</v>
      </c>
      <c r="B49" s="98">
        <v>67</v>
      </c>
      <c r="C49" s="105">
        <f aca="true" t="shared" si="4" ref="C49:C55">(B49/$B$37)*100</f>
        <v>3.691460055096419</v>
      </c>
      <c r="D49" s="87"/>
      <c r="E49" s="88" t="s">
        <v>102</v>
      </c>
      <c r="F49" s="113">
        <v>31806</v>
      </c>
      <c r="G49" s="114" t="s">
        <v>261</v>
      </c>
    </row>
    <row r="50" spans="1:7" ht="13.5" thickTop="1">
      <c r="A50" s="82" t="s">
        <v>116</v>
      </c>
      <c r="B50" s="98">
        <v>216</v>
      </c>
      <c r="C50" s="105">
        <f t="shared" si="4"/>
        <v>11.900826446280991</v>
      </c>
      <c r="D50" s="65"/>
      <c r="E50" s="78"/>
      <c r="F50" s="86"/>
      <c r="G50" s="85"/>
    </row>
    <row r="51" spans="1:7" ht="12.75">
      <c r="A51" s="82" t="s">
        <v>117</v>
      </c>
      <c r="B51" s="98">
        <v>200</v>
      </c>
      <c r="C51" s="105">
        <f t="shared" si="4"/>
        <v>11.019283746556475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92</v>
      </c>
      <c r="C52" s="105">
        <f t="shared" si="4"/>
        <v>5.0688705234159785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179</v>
      </c>
      <c r="C53" s="105">
        <f t="shared" si="4"/>
        <v>9.862258953168045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148</v>
      </c>
      <c r="C54" s="105">
        <f t="shared" si="4"/>
        <v>8.15426997245179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29</v>
      </c>
      <c r="C55" s="105">
        <f t="shared" si="4"/>
        <v>1.5977961432506886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102</v>
      </c>
      <c r="C57" s="105">
        <f>(B57/$B$37)*100</f>
        <v>5.619834710743802</v>
      </c>
      <c r="D57" s="65"/>
      <c r="E57" s="79" t="s">
        <v>84</v>
      </c>
      <c r="F57" s="80">
        <v>23</v>
      </c>
      <c r="G57" s="105">
        <f>(F57/L57)*100</f>
        <v>2.2794846382556986</v>
      </c>
      <c r="H57" s="79" t="s">
        <v>84</v>
      </c>
      <c r="L57" s="15">
        <v>1009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12</v>
      </c>
      <c r="G58" s="105">
        <f>(F58/L58)*100</f>
        <v>2.564102564102564</v>
      </c>
      <c r="H58" s="78" t="s">
        <v>118</v>
      </c>
      <c r="L58" s="15">
        <v>468</v>
      </c>
    </row>
    <row r="59" spans="1:12" ht="12.75">
      <c r="A59" s="82" t="s">
        <v>112</v>
      </c>
      <c r="B59" s="98">
        <v>150</v>
      </c>
      <c r="C59" s="105">
        <f>(B59/$B$37)*100</f>
        <v>8.264462809917356</v>
      </c>
      <c r="D59" s="65"/>
      <c r="E59" s="78" t="s">
        <v>120</v>
      </c>
      <c r="F59" s="97">
        <v>4</v>
      </c>
      <c r="G59" s="105">
        <f>(F59/L59)*100</f>
        <v>3.007518796992481</v>
      </c>
      <c r="H59" s="78" t="s">
        <v>120</v>
      </c>
      <c r="L59" s="15">
        <v>133</v>
      </c>
    </row>
    <row r="60" spans="1:7" ht="12.75">
      <c r="A60" s="82" t="s">
        <v>113</v>
      </c>
      <c r="B60" s="98">
        <v>360</v>
      </c>
      <c r="C60" s="105">
        <f>(B60/$B$37)*100</f>
        <v>19.834710743801654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120</v>
      </c>
      <c r="C62" s="105">
        <f>(B62/$B$37)*100</f>
        <v>6.6115702479338845</v>
      </c>
      <c r="D62" s="65"/>
      <c r="E62" s="79" t="s">
        <v>123</v>
      </c>
      <c r="F62" s="80">
        <v>8</v>
      </c>
      <c r="G62" s="105">
        <f>(F62/L62)*100</f>
        <v>9.63855421686747</v>
      </c>
      <c r="H62" s="79" t="s">
        <v>394</v>
      </c>
      <c r="L62" s="15">
        <v>83</v>
      </c>
    </row>
    <row r="63" spans="1:12" ht="12.75">
      <c r="A63" s="61" t="s">
        <v>293</v>
      </c>
      <c r="B63" s="98">
        <v>69</v>
      </c>
      <c r="C63" s="105">
        <f>(B63/$B$37)*100</f>
        <v>3.8016528925619832</v>
      </c>
      <c r="D63" s="65"/>
      <c r="E63" s="78" t="s">
        <v>118</v>
      </c>
      <c r="F63" s="97">
        <v>8</v>
      </c>
      <c r="G63" s="105">
        <f>(F63/L63)*100</f>
        <v>16.666666666666664</v>
      </c>
      <c r="H63" s="78" t="s">
        <v>118</v>
      </c>
      <c r="L63" s="15">
        <v>48</v>
      </c>
    </row>
    <row r="64" spans="1:12" ht="12.75">
      <c r="A64" s="82" t="s">
        <v>114</v>
      </c>
      <c r="B64" s="98">
        <v>83</v>
      </c>
      <c r="C64" s="105">
        <f>(B64/$B$37)*100</f>
        <v>4.573002754820936</v>
      </c>
      <c r="D64" s="65"/>
      <c r="E64" s="78" t="s">
        <v>120</v>
      </c>
      <c r="F64" s="97">
        <v>4</v>
      </c>
      <c r="G64" s="105">
        <f>(F64/L64)*100</f>
        <v>44.44444444444444</v>
      </c>
      <c r="H64" s="78" t="s">
        <v>120</v>
      </c>
      <c r="L64" s="15">
        <v>9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120</v>
      </c>
      <c r="G66" s="105">
        <f aca="true" t="shared" si="5" ref="G66:G71">(F66/L66)*100</f>
        <v>3.3917467495760314</v>
      </c>
      <c r="H66" s="79" t="s">
        <v>124</v>
      </c>
      <c r="L66" s="15">
        <v>3538</v>
      </c>
    </row>
    <row r="67" spans="1:12" ht="12.75">
      <c r="A67" s="82" t="s">
        <v>126</v>
      </c>
      <c r="B67" s="97">
        <v>1304</v>
      </c>
      <c r="C67" s="105">
        <f>(B67/$B$37)*100</f>
        <v>71.8457300275482</v>
      </c>
      <c r="D67" s="65"/>
      <c r="E67" s="78" t="s">
        <v>262</v>
      </c>
      <c r="F67" s="97">
        <v>95</v>
      </c>
      <c r="G67" s="105">
        <f t="shared" si="5"/>
        <v>3.5741158765989467</v>
      </c>
      <c r="H67" s="78" t="s">
        <v>262</v>
      </c>
      <c r="L67" s="15">
        <v>2658</v>
      </c>
    </row>
    <row r="68" spans="1:12" ht="12.75">
      <c r="A68" s="82" t="s">
        <v>128</v>
      </c>
      <c r="B68" s="97">
        <v>271</v>
      </c>
      <c r="C68" s="105">
        <f>(B68/$B$37)*100</f>
        <v>14.93112947658402</v>
      </c>
      <c r="D68" s="65"/>
      <c r="E68" s="78" t="s">
        <v>127</v>
      </c>
      <c r="F68" s="97">
        <v>12</v>
      </c>
      <c r="G68" s="105">
        <f t="shared" si="5"/>
        <v>2.771362586605081</v>
      </c>
      <c r="H68" s="78" t="s">
        <v>127</v>
      </c>
      <c r="L68" s="15">
        <v>433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25</v>
      </c>
      <c r="G69" s="105">
        <f t="shared" si="5"/>
        <v>2.840909090909091</v>
      </c>
      <c r="H69" s="78" t="s">
        <v>129</v>
      </c>
      <c r="L69" s="15">
        <v>880</v>
      </c>
    </row>
    <row r="70" spans="1:12" ht="12.75">
      <c r="A70" s="82" t="s">
        <v>376</v>
      </c>
      <c r="B70" s="97">
        <v>228</v>
      </c>
      <c r="C70" s="105">
        <f>(B70/$B$37)*100</f>
        <v>12.561983471074381</v>
      </c>
      <c r="D70" s="65"/>
      <c r="E70" s="78" t="s">
        <v>130</v>
      </c>
      <c r="F70" s="97">
        <v>20</v>
      </c>
      <c r="G70" s="105">
        <f t="shared" si="5"/>
        <v>2.801120448179272</v>
      </c>
      <c r="H70" s="78" t="s">
        <v>130</v>
      </c>
      <c r="L70" s="15">
        <v>714</v>
      </c>
    </row>
    <row r="71" spans="1:12" ht="13.5" thickBot="1">
      <c r="A71" s="90" t="s">
        <v>371</v>
      </c>
      <c r="B71" s="110">
        <v>12</v>
      </c>
      <c r="C71" s="111">
        <f>(B71/$B$37)*100</f>
        <v>0.6611570247933884</v>
      </c>
      <c r="D71" s="91"/>
      <c r="E71" s="92" t="s">
        <v>131</v>
      </c>
      <c r="F71" s="110">
        <v>55</v>
      </c>
      <c r="G71" s="118">
        <f t="shared" si="5"/>
        <v>15.58073654390935</v>
      </c>
      <c r="H71" s="92" t="s">
        <v>131</v>
      </c>
      <c r="L71" s="15">
        <v>353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1270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1217</v>
      </c>
      <c r="G9" s="81">
        <f>(F9/$F$9)*100</f>
        <v>100</v>
      </c>
      <c r="I9" s="53"/>
    </row>
    <row r="10" spans="1:7" ht="12.75">
      <c r="A10" s="36" t="s">
        <v>137</v>
      </c>
      <c r="B10" s="97">
        <v>1203</v>
      </c>
      <c r="C10" s="105">
        <f aca="true" t="shared" si="0" ref="C10:C18">(B10/$B$8)*100</f>
        <v>94.7244094488189</v>
      </c>
      <c r="E10" s="32" t="s">
        <v>138</v>
      </c>
      <c r="F10" s="97">
        <v>1207</v>
      </c>
      <c r="G10" s="105">
        <f>(F10/$F$9)*100</f>
        <v>99.17830731306492</v>
      </c>
    </row>
    <row r="11" spans="1:7" ht="12.75">
      <c r="A11" s="36" t="s">
        <v>139</v>
      </c>
      <c r="B11" s="97">
        <v>7</v>
      </c>
      <c r="C11" s="105">
        <f t="shared" si="0"/>
        <v>0.5511811023622047</v>
      </c>
      <c r="E11" s="32" t="s">
        <v>140</v>
      </c>
      <c r="F11" s="97">
        <v>9</v>
      </c>
      <c r="G11" s="105">
        <f>(F11/$F$9)*100</f>
        <v>0.7395234182415776</v>
      </c>
    </row>
    <row r="12" spans="1:7" ht="12.75">
      <c r="A12" s="36" t="s">
        <v>141</v>
      </c>
      <c r="B12" s="97">
        <v>28</v>
      </c>
      <c r="C12" s="105">
        <f t="shared" si="0"/>
        <v>2.204724409448819</v>
      </c>
      <c r="E12" s="32" t="s">
        <v>142</v>
      </c>
      <c r="F12" s="97">
        <v>1</v>
      </c>
      <c r="G12" s="105">
        <f>(F12/$F$9)*100</f>
        <v>0.08216926869350863</v>
      </c>
    </row>
    <row r="13" spans="1:7" ht="12.75">
      <c r="A13" s="36" t="s">
        <v>143</v>
      </c>
      <c r="B13" s="97">
        <v>14</v>
      </c>
      <c r="C13" s="105">
        <f t="shared" si="0"/>
        <v>1.1023622047244095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11</v>
      </c>
      <c r="C14" s="105">
        <f t="shared" si="0"/>
        <v>0.8661417322834646</v>
      </c>
      <c r="E14" s="42" t="s">
        <v>145</v>
      </c>
      <c r="F14" s="80">
        <v>867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28</v>
      </c>
      <c r="G16" s="105">
        <f>(F16/$F$14)*100</f>
        <v>3.229527104959631</v>
      </c>
    </row>
    <row r="17" spans="1:7" ht="12.75">
      <c r="A17" s="36" t="s">
        <v>150</v>
      </c>
      <c r="B17" s="97">
        <v>7</v>
      </c>
      <c r="C17" s="105">
        <f t="shared" si="0"/>
        <v>0.5511811023622047</v>
      </c>
      <c r="E17" s="1" t="s">
        <v>151</v>
      </c>
      <c r="F17" s="97">
        <v>125</v>
      </c>
      <c r="G17" s="105">
        <f aca="true" t="shared" si="1" ref="G17:G23">(F17/$F$14)*100</f>
        <v>14.417531718569782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238</v>
      </c>
      <c r="G18" s="105">
        <f t="shared" si="1"/>
        <v>27.450980392156865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225</v>
      </c>
      <c r="G19" s="105">
        <f t="shared" si="1"/>
        <v>25.951557093425603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184</v>
      </c>
      <c r="G20" s="105">
        <f t="shared" si="1"/>
        <v>21.222606689734718</v>
      </c>
    </row>
    <row r="21" spans="1:7" ht="12.75">
      <c r="A21" s="36" t="s">
        <v>156</v>
      </c>
      <c r="B21" s="98">
        <v>0</v>
      </c>
      <c r="C21" s="105">
        <f aca="true" t="shared" si="2" ref="C21:C28">(B21/$B$8)*100</f>
        <v>0</v>
      </c>
      <c r="E21" s="1" t="s">
        <v>157</v>
      </c>
      <c r="F21" s="97">
        <v>49</v>
      </c>
      <c r="G21" s="105">
        <f t="shared" si="1"/>
        <v>5.651672433679354</v>
      </c>
    </row>
    <row r="22" spans="1:7" ht="12.75">
      <c r="A22" s="36" t="s">
        <v>158</v>
      </c>
      <c r="B22" s="98">
        <v>113</v>
      </c>
      <c r="C22" s="105">
        <f t="shared" si="2"/>
        <v>8.89763779527559</v>
      </c>
      <c r="E22" s="1" t="s">
        <v>159</v>
      </c>
      <c r="F22" s="97">
        <v>5</v>
      </c>
      <c r="G22" s="105">
        <f t="shared" si="1"/>
        <v>0.5767012687427913</v>
      </c>
    </row>
    <row r="23" spans="1:7" ht="12.75">
      <c r="A23" s="36" t="s">
        <v>160</v>
      </c>
      <c r="B23" s="98">
        <v>112</v>
      </c>
      <c r="C23" s="105">
        <f t="shared" si="2"/>
        <v>8.818897637795276</v>
      </c>
      <c r="E23" s="1" t="s">
        <v>161</v>
      </c>
      <c r="F23" s="98">
        <v>13</v>
      </c>
      <c r="G23" s="105">
        <f t="shared" si="1"/>
        <v>1.4994232987312572</v>
      </c>
    </row>
    <row r="24" spans="1:7" ht="12.75">
      <c r="A24" s="36" t="s">
        <v>162</v>
      </c>
      <c r="B24" s="97">
        <v>149</v>
      </c>
      <c r="C24" s="105">
        <f t="shared" si="2"/>
        <v>11.73228346456693</v>
      </c>
      <c r="E24" s="1" t="s">
        <v>163</v>
      </c>
      <c r="F24" s="97">
        <v>158400</v>
      </c>
      <c r="G24" s="112" t="s">
        <v>261</v>
      </c>
    </row>
    <row r="25" spans="1:7" ht="12.75">
      <c r="A25" s="36" t="s">
        <v>164</v>
      </c>
      <c r="B25" s="97">
        <v>272</v>
      </c>
      <c r="C25" s="105">
        <f t="shared" si="2"/>
        <v>21.41732283464567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135</v>
      </c>
      <c r="C26" s="105">
        <f t="shared" si="2"/>
        <v>10.62992125984252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241</v>
      </c>
      <c r="C27" s="105">
        <f t="shared" si="2"/>
        <v>18.976377952755904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248</v>
      </c>
      <c r="C28" s="105">
        <f t="shared" si="2"/>
        <v>19.52755905511811</v>
      </c>
      <c r="E28" s="32" t="s">
        <v>176</v>
      </c>
      <c r="F28" s="97">
        <v>560</v>
      </c>
      <c r="G28" s="105">
        <f aca="true" t="shared" si="3" ref="G28:G35">(F28/$F$14)*100</f>
        <v>64.59054209919262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4</v>
      </c>
      <c r="G30" s="105">
        <f t="shared" si="3"/>
        <v>0.461361014994233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21</v>
      </c>
      <c r="G31" s="105">
        <f t="shared" si="3"/>
        <v>2.422145328719723</v>
      </c>
    </row>
    <row r="32" spans="1:7" ht="12.75">
      <c r="A32" s="36" t="s">
        <v>182</v>
      </c>
      <c r="B32" s="97">
        <v>3</v>
      </c>
      <c r="C32" s="105">
        <f t="shared" si="4"/>
        <v>0.23622047244094488</v>
      </c>
      <c r="E32" s="32" t="s">
        <v>183</v>
      </c>
      <c r="F32" s="97">
        <v>75</v>
      </c>
      <c r="G32" s="105">
        <f t="shared" si="3"/>
        <v>8.650519031141869</v>
      </c>
    </row>
    <row r="33" spans="1:7" ht="12.75">
      <c r="A33" s="36" t="s">
        <v>184</v>
      </c>
      <c r="B33" s="97">
        <v>33</v>
      </c>
      <c r="C33" s="105">
        <f t="shared" si="4"/>
        <v>2.5984251968503935</v>
      </c>
      <c r="E33" s="32" t="s">
        <v>185</v>
      </c>
      <c r="F33" s="97">
        <v>192</v>
      </c>
      <c r="G33" s="105">
        <f t="shared" si="3"/>
        <v>22.145328719723185</v>
      </c>
    </row>
    <row r="34" spans="1:7" ht="12.75">
      <c r="A34" s="36" t="s">
        <v>186</v>
      </c>
      <c r="B34" s="97">
        <v>85</v>
      </c>
      <c r="C34" s="105">
        <f t="shared" si="4"/>
        <v>6.692913385826772</v>
      </c>
      <c r="E34" s="32" t="s">
        <v>187</v>
      </c>
      <c r="F34" s="97">
        <v>179</v>
      </c>
      <c r="G34" s="105">
        <f t="shared" si="3"/>
        <v>20.645905420991927</v>
      </c>
    </row>
    <row r="35" spans="1:7" ht="12.75">
      <c r="A35" s="36" t="s">
        <v>188</v>
      </c>
      <c r="B35" s="97">
        <v>176</v>
      </c>
      <c r="C35" s="105">
        <f t="shared" si="4"/>
        <v>13.858267716535433</v>
      </c>
      <c r="E35" s="32" t="s">
        <v>189</v>
      </c>
      <c r="F35" s="97">
        <v>89</v>
      </c>
      <c r="G35" s="105">
        <f t="shared" si="3"/>
        <v>10.265282583621683</v>
      </c>
    </row>
    <row r="36" spans="1:7" ht="12.75">
      <c r="A36" s="36" t="s">
        <v>190</v>
      </c>
      <c r="B36" s="97">
        <v>203</v>
      </c>
      <c r="C36" s="105">
        <f t="shared" si="4"/>
        <v>15.984251968503937</v>
      </c>
      <c r="E36" s="32" t="s">
        <v>191</v>
      </c>
      <c r="F36" s="97">
        <v>1470</v>
      </c>
      <c r="G36" s="112" t="s">
        <v>261</v>
      </c>
    </row>
    <row r="37" spans="1:7" ht="12.75">
      <c r="A37" s="36" t="s">
        <v>192</v>
      </c>
      <c r="B37" s="97">
        <v>264</v>
      </c>
      <c r="C37" s="105">
        <f t="shared" si="4"/>
        <v>20.787401574803148</v>
      </c>
      <c r="E37" s="32" t="s">
        <v>193</v>
      </c>
      <c r="F37" s="97">
        <v>307</v>
      </c>
      <c r="G37" s="105">
        <f>(F37/$F$14)*100</f>
        <v>35.40945790080738</v>
      </c>
    </row>
    <row r="38" spans="1:7" ht="12.75">
      <c r="A38" s="36" t="s">
        <v>194</v>
      </c>
      <c r="B38" s="97">
        <v>213</v>
      </c>
      <c r="C38" s="105">
        <f t="shared" si="4"/>
        <v>16.771653543307085</v>
      </c>
      <c r="E38" s="32" t="s">
        <v>191</v>
      </c>
      <c r="F38" s="97">
        <v>466</v>
      </c>
      <c r="G38" s="112" t="s">
        <v>261</v>
      </c>
    </row>
    <row r="39" spans="1:7" ht="12.75">
      <c r="A39" s="36" t="s">
        <v>195</v>
      </c>
      <c r="B39" s="97">
        <v>293</v>
      </c>
      <c r="C39" s="105">
        <f t="shared" si="4"/>
        <v>23.07086614173228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1217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272</v>
      </c>
      <c r="G43" s="105">
        <f aca="true" t="shared" si="5" ref="G43:G48">(F43/$F$14)*100</f>
        <v>31.372549019607842</v>
      </c>
    </row>
    <row r="44" spans="1:7" ht="12.75">
      <c r="A44" s="36" t="s">
        <v>209</v>
      </c>
      <c r="B44" s="98">
        <v>92</v>
      </c>
      <c r="C44" s="105">
        <f aca="true" t="shared" si="6" ref="C44:C49">(B44/$B$42)*100</f>
        <v>7.559572719802794</v>
      </c>
      <c r="E44" s="32" t="s">
        <v>210</v>
      </c>
      <c r="F44" s="97">
        <v>206</v>
      </c>
      <c r="G44" s="105">
        <f t="shared" si="5"/>
        <v>23.760092272203</v>
      </c>
    </row>
    <row r="45" spans="1:7" ht="12.75">
      <c r="A45" s="36" t="s">
        <v>211</v>
      </c>
      <c r="B45" s="98">
        <v>266</v>
      </c>
      <c r="C45" s="105">
        <f t="shared" si="6"/>
        <v>21.857025472473296</v>
      </c>
      <c r="E45" s="32" t="s">
        <v>212</v>
      </c>
      <c r="F45" s="97">
        <v>95</v>
      </c>
      <c r="G45" s="105">
        <f t="shared" si="5"/>
        <v>10.957324106113035</v>
      </c>
    </row>
    <row r="46" spans="1:7" ht="12.75">
      <c r="A46" s="36" t="s">
        <v>213</v>
      </c>
      <c r="B46" s="98">
        <v>232</v>
      </c>
      <c r="C46" s="105">
        <f t="shared" si="6"/>
        <v>19.063270336894</v>
      </c>
      <c r="E46" s="32" t="s">
        <v>214</v>
      </c>
      <c r="F46" s="97">
        <v>60</v>
      </c>
      <c r="G46" s="105">
        <f t="shared" si="5"/>
        <v>6.920415224913495</v>
      </c>
    </row>
    <row r="47" spans="1:7" ht="12.75">
      <c r="A47" s="36" t="s">
        <v>215</v>
      </c>
      <c r="B47" s="97">
        <v>208</v>
      </c>
      <c r="C47" s="105">
        <f t="shared" si="6"/>
        <v>17.091207888249794</v>
      </c>
      <c r="E47" s="32" t="s">
        <v>216</v>
      </c>
      <c r="F47" s="97">
        <v>69</v>
      </c>
      <c r="G47" s="105">
        <f t="shared" si="5"/>
        <v>7.958477508650519</v>
      </c>
    </row>
    <row r="48" spans="1:7" ht="12.75">
      <c r="A48" s="36" t="s">
        <v>217</v>
      </c>
      <c r="B48" s="97">
        <v>217</v>
      </c>
      <c r="C48" s="105">
        <f t="shared" si="6"/>
        <v>17.830731306491373</v>
      </c>
      <c r="E48" s="32" t="s">
        <v>218</v>
      </c>
      <c r="F48" s="97">
        <v>158</v>
      </c>
      <c r="G48" s="105">
        <f t="shared" si="5"/>
        <v>18.223760092272205</v>
      </c>
    </row>
    <row r="49" spans="1:7" ht="12.75">
      <c r="A49" s="36" t="s">
        <v>219</v>
      </c>
      <c r="B49" s="97">
        <v>202</v>
      </c>
      <c r="C49" s="105">
        <f t="shared" si="6"/>
        <v>16.598192276088746</v>
      </c>
      <c r="E49" s="32" t="s">
        <v>220</v>
      </c>
      <c r="F49" s="97">
        <v>7</v>
      </c>
      <c r="G49" s="105">
        <f>(F49/$F$14)*100</f>
        <v>0.8073817762399077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126</v>
      </c>
      <c r="G51" s="81">
        <f>(F51/F$51)*100</f>
        <v>100</v>
      </c>
    </row>
    <row r="52" spans="1:7" ht="12.75">
      <c r="A52" s="4" t="s">
        <v>223</v>
      </c>
      <c r="B52" s="97">
        <v>51</v>
      </c>
      <c r="C52" s="105">
        <f>(B52/$B$42)*100</f>
        <v>4.19063270336894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255</v>
      </c>
      <c r="C53" s="105">
        <f>(B53/$B$42)*100</f>
        <v>20.9531635168447</v>
      </c>
      <c r="E53" s="32" t="s">
        <v>226</v>
      </c>
      <c r="F53" s="97">
        <v>3</v>
      </c>
      <c r="G53" s="105">
        <f>(F53/F$51)*100</f>
        <v>2.380952380952381</v>
      </c>
    </row>
    <row r="54" spans="1:7" ht="12.75">
      <c r="A54" s="4" t="s">
        <v>227</v>
      </c>
      <c r="B54" s="97">
        <v>557</v>
      </c>
      <c r="C54" s="105">
        <f>(B54/$B$42)*100</f>
        <v>45.76828266228431</v>
      </c>
      <c r="E54" s="32" t="s">
        <v>228</v>
      </c>
      <c r="F54" s="97">
        <v>3</v>
      </c>
      <c r="G54" s="105">
        <f aca="true" t="shared" si="7" ref="G54:G60">(F54/F$51)*100</f>
        <v>2.380952380952381</v>
      </c>
    </row>
    <row r="55" spans="1:7" ht="12.75">
      <c r="A55" s="4" t="s">
        <v>229</v>
      </c>
      <c r="B55" s="97">
        <v>354</v>
      </c>
      <c r="C55" s="105">
        <f>(B55/$B$42)*100</f>
        <v>29.087921117502052</v>
      </c>
      <c r="E55" s="32" t="s">
        <v>230</v>
      </c>
      <c r="F55" s="97">
        <v>21</v>
      </c>
      <c r="G55" s="105">
        <f t="shared" si="7"/>
        <v>16.666666666666664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44</v>
      </c>
      <c r="G56" s="105">
        <f t="shared" si="7"/>
        <v>34.92063492063492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23</v>
      </c>
      <c r="G57" s="105">
        <f t="shared" si="7"/>
        <v>18.253968253968253</v>
      </c>
    </row>
    <row r="58" spans="1:7" ht="12.75">
      <c r="A58" s="36" t="s">
        <v>234</v>
      </c>
      <c r="B58" s="97">
        <v>65</v>
      </c>
      <c r="C58" s="105">
        <f aca="true" t="shared" si="8" ref="C58:C66">(B58/$B$42)*100</f>
        <v>5.341002465078061</v>
      </c>
      <c r="E58" s="32" t="s">
        <v>235</v>
      </c>
      <c r="F58" s="97">
        <v>11</v>
      </c>
      <c r="G58" s="105">
        <f t="shared" si="7"/>
        <v>8.73015873015873</v>
      </c>
    </row>
    <row r="59" spans="1:7" ht="12.75">
      <c r="A59" s="36" t="s">
        <v>236</v>
      </c>
      <c r="B59" s="97">
        <v>188</v>
      </c>
      <c r="C59" s="105">
        <f t="shared" si="8"/>
        <v>15.447822514379622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178</v>
      </c>
      <c r="C60" s="105">
        <f t="shared" si="8"/>
        <v>14.626129827444537</v>
      </c>
      <c r="E60" s="32" t="s">
        <v>239</v>
      </c>
      <c r="F60" s="97">
        <v>21</v>
      </c>
      <c r="G60" s="105">
        <f t="shared" si="7"/>
        <v>16.666666666666664</v>
      </c>
    </row>
    <row r="61" spans="1:7" ht="12.75">
      <c r="A61" s="36" t="s">
        <v>240</v>
      </c>
      <c r="B61" s="97">
        <v>742</v>
      </c>
      <c r="C61" s="105">
        <f t="shared" si="8"/>
        <v>60.96959737058341</v>
      </c>
      <c r="E61" s="32" t="s">
        <v>163</v>
      </c>
      <c r="F61" s="97">
        <v>590</v>
      </c>
      <c r="G61" s="112" t="s">
        <v>261</v>
      </c>
    </row>
    <row r="62" spans="1:7" ht="12.75">
      <c r="A62" s="36" t="s">
        <v>241</v>
      </c>
      <c r="B62" s="97">
        <v>4</v>
      </c>
      <c r="C62" s="105">
        <f t="shared" si="8"/>
        <v>0.3286770747740345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23</v>
      </c>
      <c r="C63" s="105">
        <f t="shared" si="8"/>
        <v>1.8898931799506986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4</v>
      </c>
      <c r="C64" s="105">
        <f t="shared" si="8"/>
        <v>0.3286770747740345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13</v>
      </c>
      <c r="C65" s="105">
        <f t="shared" si="8"/>
        <v>1.0682004930156122</v>
      </c>
      <c r="E65" s="32" t="s">
        <v>208</v>
      </c>
      <c r="F65" s="97">
        <v>33</v>
      </c>
      <c r="G65" s="105">
        <f aca="true" t="shared" si="9" ref="G65:G71">(F65/F$51)*100</f>
        <v>26.190476190476193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14</v>
      </c>
      <c r="G66" s="105">
        <f t="shared" si="9"/>
        <v>11.11111111111111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16</v>
      </c>
      <c r="G67" s="105">
        <f t="shared" si="9"/>
        <v>12.698412698412698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29</v>
      </c>
      <c r="G68" s="105">
        <f t="shared" si="9"/>
        <v>23.015873015873016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0</v>
      </c>
      <c r="G69" s="105">
        <f t="shared" si="9"/>
        <v>0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13</v>
      </c>
      <c r="G70" s="105">
        <f t="shared" si="9"/>
        <v>10.317460317460316</v>
      </c>
    </row>
    <row r="71" spans="1:7" ht="12.75">
      <c r="A71" s="54" t="s">
        <v>252</v>
      </c>
      <c r="B71" s="103">
        <v>19</v>
      </c>
      <c r="C71" s="115">
        <f>(B71/$B$42)*100</f>
        <v>1.561216105176664</v>
      </c>
      <c r="D71" s="41"/>
      <c r="E71" s="44" t="s">
        <v>220</v>
      </c>
      <c r="F71" s="103">
        <v>21</v>
      </c>
      <c r="G71" s="115">
        <f t="shared" si="9"/>
        <v>16.666666666666664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2002-06-13T13:37:37Z</dcterms:modified>
  <cp:category/>
  <cp:version/>
  <cp:contentType/>
  <cp:contentStatus/>
</cp:coreProperties>
</file>