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<sst xmlns="http://schemas.openxmlformats.org/spreadsheetml/2006/main" count="696" uniqueCount="437">
  <si>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</si>
  <si>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</si>
  <si>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</si>
  <si>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</si>
  <si>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</si>
  <si>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</si>
  <si>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</si>
  <si>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</si>
  <si>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</si>
  <si>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</si>
  <si>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</si>
  <si>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</si>
  <si>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</si>
  <si>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</si>
  <si>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</si>
  <si>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</si>
  <si>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</si>
  <si>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</si>
  <si>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</si>
  <si>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</si>
  <si>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</si>
  <si>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</si>
  <si>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</si>
  <si>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</si>
  <si>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</si>
  <si>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</si>
  <si>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</si>
  <si>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</si>
  <si>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</si>
  <si>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</si>
  <si>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</si>
  <si>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</si>
  <si>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</si>
  <si>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</si>
  <si>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</si>
  <si>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</si>
  <si>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</si>
  <si>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</si>
  <si>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</si>
  <si>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</si>
  <si>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</si>
  <si>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</si>
  <si>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</si>
  <si>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</si>
  <si>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</si>
  <si>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</si>
  <si>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</si>
  <si>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</si>
  <si>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</si>
  <si>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</si>
  <si>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</si>
  <si>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</si>
  <si>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</si>
  <si>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</si>
  <si>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</si>
  <si>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</si>
  <si>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</si>
  <si>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</si>
  <si>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</si>
  <si>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</si>
  <si>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</si>
  <si>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</si>
  <si>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</si>
  <si>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</si>
  <si>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</si>
  <si>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</si>
  <si>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</si>
  <si>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</si>
  <si>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</si>
  <si>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</si>
  <si>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</si>
  <si>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</si>
  <si>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</si>
  <si>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</si>
  <si>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</si>
  <si>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</si>
  <si>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</si>
  <si>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</si>
  <si>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</si>
  <si>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</si>
  <si>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</si>
  <si>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</si>
  <si>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</si>
  <si>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</si>
  <si>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</si>
  <si>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</si>
  <si>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</si>
  <si>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</si>
  <si>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</si>
  <si>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</si>
  <si>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</si>
  <si>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</si>
  <si>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</si>
  <si>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</si>
  <si>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</si>
  <si>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</si>
  <si>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</si>
  <si>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</si>
  <si>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</si>
  <si>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</si>
  <si>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</si>
  <si>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</si>
  <si>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</si>
  <si>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</si>
  <si>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</si>
  <si>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</si>
  <si>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</si>
  <si>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</si>
  <si>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</si>
  <si>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</si>
  <si>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</si>
  <si>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</si>
  <si>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</si>
  <si>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</si>
  <si>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</si>
  <si>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</si>
  <si>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</si>
  <si>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</si>
  <si>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</si>
  <si>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</si>
  <si>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</si>
  <si>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</si>
  <si>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</si>
  <si>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</si>
  <si>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</si>
  <si>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</si>
  <si>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</si>
  <si>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</si>
  <si>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</si>
  <si>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</si>
  <si>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</si>
  <si>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</si>
  <si>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</si>
  <si>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</si>
  <si>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</si>
  <si>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</si>
  <si>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</si>
  <si>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</si>
  <si>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</si>
  <si>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</si>
  <si>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</si>
  <si>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</si>
  <si>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</si>
  <si>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</si>
  <si>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</si>
  <si>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</si>
  <si>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</si>
  <si>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</si>
  <si>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</si>
  <si>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</si>
  <si>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</si>
  <si>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</si>
  <si>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</si>
  <si>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</si>
  <si>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</si>
  <si>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</si>
  <si>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</si>
  <si>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</si>
  <si>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</si>
  <si>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</si>
  <si>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</si>
  <si>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</si>
  <si>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</si>
  <si>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</si>
  <si>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</si>
  <si>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</si>
  <si>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</si>
  <si>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</si>
  <si>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</si>
  <si>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</si>
  <si>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</si>
  <si>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</si>
  <si>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</si>
  <si>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</si>
  <si>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</si>
  <si>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</si>
  <si>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</si>
  <si>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</si>
  <si>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</si>
  <si>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</si>
  <si>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</si>
  <si>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</si>
  <si>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</si>
  <si>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</si>
  <si>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</si>
  <si>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</si>
  <si>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</si>
  <si>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</si>
  <si>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</si>
  <si>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</si>
  <si>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</si>
  <si>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</si>
  <si>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</si>
  <si>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</si>
  <si>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</si>
  <si>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</si>
  <si>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</si>
  <si>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</si>
  <si>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</si>
  <si>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</si>
  <si>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</si>
  <si>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</si>
  <si>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</si>
  <si>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</si>
  <si>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</si>
  <si>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</si>
  <si>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</si>
  <si>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</si>
  <si>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</si>
  <si>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</si>
  <si>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</si>
  <si>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</si>
  <si>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</si>
  <si>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</si>
  <si>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</si>
  <si>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</si>
  <si>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</si>
  <si>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</si>
  <si>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</si>
  <si>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</si>
  <si>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</si>
  <si>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</si>
  <si>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</si>
  <si>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</si>
  <si>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</si>
  <si>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</si>
  <si>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</si>
  <si>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</si>
  <si>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</si>
  <si>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</si>
  <si>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</si>
  <si>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</si>
  <si>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</si>
  <si>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</si>
  <si>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</si>
  <si>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</si>
  <si>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</si>
  <si>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</si>
  <si>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</si>
  <si>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</si>
  <si>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</si>
  <si>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</si>
  <si>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</si>
  <si>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</si>
  <si>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</si>
  <si>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</si>
  <si>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</si>
  <si>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</si>
  <si>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</si>
  <si>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</si>
  <si>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</si>
  <si>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</si>
  <si>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</si>
  <si>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</si>
  <si>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</si>
  <si>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</si>
  <si>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</si>
  <si>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</si>
  <si>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</si>
  <si>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</si>
  <si>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</si>
  <si>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</si>
  <si>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</si>
  <si>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</si>
  <si>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</si>
  <si>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</si>
  <si>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</si>
  <si>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</si>
  <si>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</si>
  <si>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</si>
  <si>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</si>
  <si>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</si>
  <si>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</si>
  <si>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</si>
  <si>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</si>
  <si>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</si>
  <si>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</si>
  <si>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</si>
  <si>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</si>
  <si>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</si>
  <si>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</si>
  <si>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</si>
  <si>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</si>
  <si>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</si>
  <si>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</si>
  <si>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</si>
  <si>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</si>
  <si>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</si>
  <si>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</si>
  <si>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</si>
  <si>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</si>
  <si>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</si>
  <si>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</si>
  <si>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</si>
  <si>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</si>
  <si>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</si>
  <si>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</si>
  <si>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</si>
  <si>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</si>
  <si>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</si>
  <si>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</si>
  <si>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</si>
  <si>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</si>
  <si>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</si>
  <si>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</si>
  <si>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</si>
  <si>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</si>
  <si>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</si>
  <si>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</si>
  <si>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</si>
  <si>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</si>
  <si>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</si>
  <si>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</si>
  <si>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</si>
  <si>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</si>
  <si>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</si>
  <si>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</si>
  <si>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</si>
  <si>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</si>
  <si>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</si>
  <si>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</si>
  <si>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</si>
  <si>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</si>
  <si>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</si>
  <si>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</si>
  <si>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</si>
  <si>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</si>
  <si>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</si>
  <si>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</si>
  <si>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</si>
  <si>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</si>
  <si>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</si>
  <si>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</si>
  <si>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</si>
  <si>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</si>
  <si>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</si>
  <si>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</si>
  <si>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</si>
  <si>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</si>
  <si>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</si>
  <si>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</si>
  <si>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</si>
  <si>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</si>
  <si>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</si>
  <si>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</si>
  <si>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</si>
  <si>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</si>
  <si>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</si>
  <si>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</si>
  <si>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</si>
  <si>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</si>
  <si>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</si>
  <si>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</si>
  <si>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</si>
  <si>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</si>
  <si>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</si>
  <si>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</si>
  <si>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</si>
  <si>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</si>
  <si>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</si>
  <si>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</si>
  <si>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</si>
  <si>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</si>
  <si>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</si>
  <si>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</si>
  <si>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</si>
  <si>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</si>
  <si>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</si>
  <si>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</si>
  <si>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</si>
  <si>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</si>
  <si>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</si>
  <si>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</si>
  <si>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</si>
  <si>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</si>
  <si>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</si>
  <si>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</si>
  <si>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</si>
  <si>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</si>
  <si>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</si>
  <si>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</si>
  <si>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</si>
  <si>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</si>
  <si>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</si>
  <si>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</si>
  <si>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</si>
  <si>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</si>
  <si>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</si>
  <si>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</si>
  <si>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</si>
  <si>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</si>
  <si>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</si>
  <si>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</si>
  <si>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</si>
  <si>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</si>
  <si>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</si>
  <si>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Pittsgrove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</si>
  <si>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Pittsgrove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</si>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</sst>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8893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8893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4403</v>
      </c>
      <c r="C9" s="151">
        <f>(B9/$B$7)*100</f>
        <v>49.51085123130552</v>
      </c>
      <c r="D9" s="152"/>
      <c r="E9" s="152" t="s">
        <v>403</v>
      </c>
      <c r="F9" s="150">
        <v>303</v>
      </c>
      <c r="G9" s="153">
        <f t="shared" si="0"/>
        <v>3.4071741819408525</v>
      </c>
    </row>
    <row r="10" spans="1:7" ht="12.75">
      <c r="A10" s="149" t="s">
        <v>404</v>
      </c>
      <c r="B10" s="150">
        <v>4490</v>
      </c>
      <c r="C10" s="151">
        <f>(B10/$B$7)*100</f>
        <v>50.48914876869448</v>
      </c>
      <c r="D10" s="152"/>
      <c r="E10" s="152" t="s">
        <v>405</v>
      </c>
      <c r="F10" s="150">
        <v>25</v>
      </c>
      <c r="G10" s="153">
        <f t="shared" si="0"/>
        <v>0.28111998200832117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188</v>
      </c>
      <c r="G11" s="153">
        <f t="shared" si="0"/>
        <v>2.1140222647025753</v>
      </c>
    </row>
    <row r="12" spans="1:7" ht="12.75">
      <c r="A12" s="149" t="s">
        <v>407</v>
      </c>
      <c r="B12" s="150">
        <v>472</v>
      </c>
      <c r="C12" s="151">
        <f aca="true" t="shared" si="1" ref="C12:C24">B12*100/B$7</f>
        <v>5.307545260317103</v>
      </c>
      <c r="D12" s="152"/>
      <c r="E12" s="152" t="s">
        <v>408</v>
      </c>
      <c r="F12" s="150">
        <v>1</v>
      </c>
      <c r="G12" s="153">
        <f t="shared" si="0"/>
        <v>0.011244799280332845</v>
      </c>
    </row>
    <row r="13" spans="1:7" ht="12.75">
      <c r="A13" s="149" t="s">
        <v>409</v>
      </c>
      <c r="B13" s="150">
        <v>624</v>
      </c>
      <c r="C13" s="151">
        <f t="shared" si="1"/>
        <v>7.016754750927696</v>
      </c>
      <c r="D13" s="152"/>
      <c r="E13" s="152" t="s">
        <v>410</v>
      </c>
      <c r="F13" s="150">
        <v>89</v>
      </c>
      <c r="G13" s="153">
        <f t="shared" si="0"/>
        <v>1.0007871359496232</v>
      </c>
    </row>
    <row r="14" spans="1:7" ht="12.75">
      <c r="A14" s="149" t="s">
        <v>411</v>
      </c>
      <c r="B14" s="150">
        <v>791</v>
      </c>
      <c r="C14" s="151">
        <f t="shared" si="1"/>
        <v>8.89463623074328</v>
      </c>
      <c r="D14" s="152"/>
      <c r="E14" s="152" t="s">
        <v>412</v>
      </c>
      <c r="F14" s="150">
        <v>8590</v>
      </c>
      <c r="G14" s="153">
        <f t="shared" si="0"/>
        <v>96.59282581805915</v>
      </c>
    </row>
    <row r="15" spans="1:7" ht="12.75">
      <c r="A15" s="149" t="s">
        <v>413</v>
      </c>
      <c r="B15" s="150">
        <v>760</v>
      </c>
      <c r="C15" s="151">
        <f t="shared" si="1"/>
        <v>8.546047453052964</v>
      </c>
      <c r="D15" s="152"/>
      <c r="E15" s="152" t="s">
        <v>414</v>
      </c>
      <c r="F15" s="150">
        <v>7691</v>
      </c>
      <c r="G15" s="153">
        <f t="shared" si="0"/>
        <v>86.48375126503991</v>
      </c>
    </row>
    <row r="16" spans="1:7" ht="12.75">
      <c r="A16" s="149" t="s">
        <v>415</v>
      </c>
      <c r="B16" s="150">
        <v>436</v>
      </c>
      <c r="C16" s="151">
        <f t="shared" si="1"/>
        <v>4.902732486225121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929</v>
      </c>
      <c r="C17" s="151">
        <f t="shared" si="1"/>
        <v>10.446418531429215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1545</v>
      </c>
      <c r="C18" s="151">
        <f t="shared" si="1"/>
        <v>17.373214888114248</v>
      </c>
      <c r="D18" s="152"/>
      <c r="E18" s="143" t="s">
        <v>419</v>
      </c>
      <c r="F18" s="141">
        <v>8893</v>
      </c>
      <c r="G18" s="148">
        <v>100</v>
      </c>
    </row>
    <row r="19" spans="1:7" ht="12.75">
      <c r="A19" s="149" t="s">
        <v>420</v>
      </c>
      <c r="B19" s="150">
        <v>1528</v>
      </c>
      <c r="C19" s="151">
        <f t="shared" si="1"/>
        <v>17.18205330034859</v>
      </c>
      <c r="D19" s="152"/>
      <c r="E19" s="152" t="s">
        <v>421</v>
      </c>
      <c r="F19" s="150">
        <v>8745</v>
      </c>
      <c r="G19" s="153">
        <f aca="true" t="shared" si="2" ref="G19:G30">F19*100/F$18</f>
        <v>98.33576970651075</v>
      </c>
    </row>
    <row r="20" spans="1:7" ht="12.75">
      <c r="A20" s="149" t="s">
        <v>422</v>
      </c>
      <c r="B20" s="150">
        <v>471</v>
      </c>
      <c r="C20" s="151">
        <f t="shared" si="1"/>
        <v>5.29630046103677</v>
      </c>
      <c r="D20" s="152"/>
      <c r="E20" s="152" t="s">
        <v>423</v>
      </c>
      <c r="F20" s="150">
        <v>3020</v>
      </c>
      <c r="G20" s="153">
        <f t="shared" si="2"/>
        <v>33.9592938266052</v>
      </c>
    </row>
    <row r="21" spans="1:7" ht="12.75">
      <c r="A21" s="149" t="s">
        <v>424</v>
      </c>
      <c r="B21" s="150">
        <v>323</v>
      </c>
      <c r="C21" s="151">
        <f t="shared" si="1"/>
        <v>3.6320701675475093</v>
      </c>
      <c r="D21" s="152"/>
      <c r="E21" s="152" t="s">
        <v>425</v>
      </c>
      <c r="F21" s="150">
        <v>1961</v>
      </c>
      <c r="G21" s="153">
        <f t="shared" si="2"/>
        <v>22.051051388732713</v>
      </c>
    </row>
    <row r="22" spans="1:7" ht="12.75">
      <c r="A22" s="149" t="s">
        <v>426</v>
      </c>
      <c r="B22" s="150">
        <v>547</v>
      </c>
      <c r="C22" s="151">
        <f t="shared" si="1"/>
        <v>6.150905206342067</v>
      </c>
      <c r="D22" s="152"/>
      <c r="E22" s="152" t="s">
        <v>427</v>
      </c>
      <c r="F22" s="150">
        <v>2975</v>
      </c>
      <c r="G22" s="153">
        <f t="shared" si="2"/>
        <v>33.45327785899022</v>
      </c>
    </row>
    <row r="23" spans="1:7" ht="12.75">
      <c r="A23" s="149" t="s">
        <v>428</v>
      </c>
      <c r="B23" s="150">
        <v>359</v>
      </c>
      <c r="C23" s="151">
        <f t="shared" si="1"/>
        <v>4.036882941639492</v>
      </c>
      <c r="D23" s="152"/>
      <c r="E23" s="152" t="s">
        <v>429</v>
      </c>
      <c r="F23" s="150">
        <v>2109</v>
      </c>
      <c r="G23" s="153">
        <f t="shared" si="2"/>
        <v>23.715281682221974</v>
      </c>
    </row>
    <row r="24" spans="1:7" ht="12.75">
      <c r="A24" s="149" t="s">
        <v>430</v>
      </c>
      <c r="B24" s="150">
        <v>108</v>
      </c>
      <c r="C24" s="151">
        <f t="shared" si="1"/>
        <v>1.2144383222759474</v>
      </c>
      <c r="D24" s="152"/>
      <c r="E24" s="152" t="s">
        <v>431</v>
      </c>
      <c r="F24" s="150">
        <v>472</v>
      </c>
      <c r="G24" s="153">
        <f t="shared" si="2"/>
        <v>5.307545260317103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211</v>
      </c>
      <c r="G25" s="153">
        <f t="shared" si="2"/>
        <v>2.3726526481502304</v>
      </c>
    </row>
    <row r="26" spans="1:7" ht="12.75">
      <c r="A26" s="149" t="s">
        <v>433</v>
      </c>
      <c r="B26" s="155">
        <v>38.1</v>
      </c>
      <c r="C26" s="156" t="s">
        <v>261</v>
      </c>
      <c r="D26" s="152"/>
      <c r="E26" s="157" t="s">
        <v>434</v>
      </c>
      <c r="F26" s="158">
        <v>317</v>
      </c>
      <c r="G26" s="153">
        <f t="shared" si="2"/>
        <v>3.5646013718655123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161</v>
      </c>
      <c r="G27" s="153">
        <f t="shared" si="2"/>
        <v>1.8104126841335881</v>
      </c>
    </row>
    <row r="28" spans="1:7" ht="12.75">
      <c r="A28" s="149" t="s">
        <v>262</v>
      </c>
      <c r="B28" s="150">
        <v>6523</v>
      </c>
      <c r="C28" s="151">
        <f aca="true" t="shared" si="3" ref="C28:C35">B28*100/B$7</f>
        <v>73.34982570561115</v>
      </c>
      <c r="D28" s="152"/>
      <c r="E28" s="152" t="s">
        <v>436</v>
      </c>
      <c r="F28" s="150">
        <v>148</v>
      </c>
      <c r="G28" s="153">
        <f t="shared" si="2"/>
        <v>1.6642302934892612</v>
      </c>
    </row>
    <row r="29" spans="1:7" ht="12.75">
      <c r="A29" s="149" t="s">
        <v>0</v>
      </c>
      <c r="B29" s="150">
        <v>3150</v>
      </c>
      <c r="C29" s="151">
        <f t="shared" si="3"/>
        <v>35.42111773304846</v>
      </c>
      <c r="D29" s="152"/>
      <c r="E29" s="152" t="s">
        <v>1</v>
      </c>
      <c r="F29" s="150">
        <v>109</v>
      </c>
      <c r="G29" s="153">
        <f t="shared" si="2"/>
        <v>1.2256831215562802</v>
      </c>
    </row>
    <row r="30" spans="1:7" ht="12.75">
      <c r="A30" s="149" t="s">
        <v>2</v>
      </c>
      <c r="B30" s="150">
        <v>3373</v>
      </c>
      <c r="C30" s="151">
        <f t="shared" si="3"/>
        <v>37.92870797256269</v>
      </c>
      <c r="D30" s="152"/>
      <c r="E30" s="152" t="s">
        <v>3</v>
      </c>
      <c r="F30" s="150">
        <v>39</v>
      </c>
      <c r="G30" s="153">
        <f t="shared" si="2"/>
        <v>0.438547171932981</v>
      </c>
    </row>
    <row r="31" spans="1:7" ht="12.75">
      <c r="A31" s="149" t="s">
        <v>4</v>
      </c>
      <c r="B31" s="150">
        <v>6140</v>
      </c>
      <c r="C31" s="151">
        <f t="shared" si="3"/>
        <v>69.04306758124368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1198</v>
      </c>
      <c r="C32" s="151">
        <f t="shared" si="3"/>
        <v>13.471269537838749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1014</v>
      </c>
      <c r="C33" s="151">
        <f t="shared" si="3"/>
        <v>11.402226470257506</v>
      </c>
      <c r="D33" s="152"/>
      <c r="E33" s="143" t="s">
        <v>8</v>
      </c>
      <c r="F33" s="141">
        <v>3020</v>
      </c>
      <c r="G33" s="148">
        <v>100</v>
      </c>
    </row>
    <row r="34" spans="1:7" ht="12.75">
      <c r="A34" s="149" t="s">
        <v>0</v>
      </c>
      <c r="B34" s="150">
        <v>415</v>
      </c>
      <c r="C34" s="151">
        <f t="shared" si="3"/>
        <v>4.666591701338131</v>
      </c>
      <c r="D34" s="152"/>
      <c r="E34" s="152" t="s">
        <v>9</v>
      </c>
      <c r="F34" s="150">
        <v>2421</v>
      </c>
      <c r="G34" s="153">
        <f aca="true" t="shared" si="4" ref="G34:G42">F34*100/F$33</f>
        <v>80.16556291390728</v>
      </c>
    </row>
    <row r="35" spans="1:7" ht="12.75">
      <c r="A35" s="149" t="s">
        <v>2</v>
      </c>
      <c r="B35" s="150">
        <v>599</v>
      </c>
      <c r="C35" s="151">
        <f t="shared" si="3"/>
        <v>6.7356347689193745</v>
      </c>
      <c r="D35" s="152"/>
      <c r="E35" s="152" t="s">
        <v>10</v>
      </c>
      <c r="F35" s="150">
        <v>1151</v>
      </c>
      <c r="G35" s="153">
        <f t="shared" si="4"/>
        <v>38.11258278145695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1961</v>
      </c>
      <c r="G36" s="153">
        <f t="shared" si="4"/>
        <v>64.93377483443709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916</v>
      </c>
      <c r="G37" s="153">
        <f t="shared" si="4"/>
        <v>30.33112582781457</v>
      </c>
    </row>
    <row r="38" spans="1:7" ht="12.75">
      <c r="A38" s="163" t="s">
        <v>13</v>
      </c>
      <c r="B38" s="150">
        <v>8758</v>
      </c>
      <c r="C38" s="151">
        <f aca="true" t="shared" si="5" ref="C38:C56">B38*100/B$7</f>
        <v>98.48195209715506</v>
      </c>
      <c r="D38" s="152"/>
      <c r="E38" s="152" t="s">
        <v>14</v>
      </c>
      <c r="F38" s="150">
        <v>324</v>
      </c>
      <c r="G38" s="153">
        <f t="shared" si="4"/>
        <v>10.728476821192054</v>
      </c>
    </row>
    <row r="39" spans="1:7" ht="12.75">
      <c r="A39" s="149" t="s">
        <v>15</v>
      </c>
      <c r="B39" s="150">
        <v>7838</v>
      </c>
      <c r="C39" s="151">
        <f t="shared" si="5"/>
        <v>88.13673675924885</v>
      </c>
      <c r="D39" s="152"/>
      <c r="E39" s="152" t="s">
        <v>10</v>
      </c>
      <c r="F39" s="150">
        <v>164</v>
      </c>
      <c r="G39" s="153">
        <f t="shared" si="4"/>
        <v>5.430463576158941</v>
      </c>
    </row>
    <row r="40" spans="1:7" ht="12.75">
      <c r="A40" s="149" t="s">
        <v>16</v>
      </c>
      <c r="B40" s="150">
        <v>715</v>
      </c>
      <c r="C40" s="151">
        <f t="shared" si="5"/>
        <v>8.040031485437986</v>
      </c>
      <c r="D40" s="152"/>
      <c r="E40" s="152" t="s">
        <v>17</v>
      </c>
      <c r="F40" s="150">
        <v>599</v>
      </c>
      <c r="G40" s="153">
        <f t="shared" si="4"/>
        <v>19.834437086092716</v>
      </c>
    </row>
    <row r="41" spans="1:7" ht="12.75">
      <c r="A41" s="149" t="s">
        <v>18</v>
      </c>
      <c r="B41" s="150">
        <v>34</v>
      </c>
      <c r="C41" s="151">
        <f t="shared" si="5"/>
        <v>0.3823231755313168</v>
      </c>
      <c r="D41" s="152"/>
      <c r="E41" s="152" t="s">
        <v>19</v>
      </c>
      <c r="F41" s="150">
        <v>490</v>
      </c>
      <c r="G41" s="153">
        <f t="shared" si="4"/>
        <v>16.225165562913908</v>
      </c>
    </row>
    <row r="42" spans="1:7" ht="12.75">
      <c r="A42" s="149" t="s">
        <v>20</v>
      </c>
      <c r="B42" s="150">
        <v>52</v>
      </c>
      <c r="C42" s="151">
        <f t="shared" si="5"/>
        <v>0.584729562577308</v>
      </c>
      <c r="D42" s="152"/>
      <c r="E42" s="152" t="s">
        <v>21</v>
      </c>
      <c r="F42" s="150">
        <v>188</v>
      </c>
      <c r="G42" s="153">
        <f t="shared" si="4"/>
        <v>6.225165562913907</v>
      </c>
    </row>
    <row r="43" spans="1:7" ht="12.75">
      <c r="A43" s="149" t="s">
        <v>22</v>
      </c>
      <c r="B43" s="150">
        <v>7</v>
      </c>
      <c r="C43" s="151">
        <f t="shared" si="5"/>
        <v>0.07871359496232992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0.03373439784099854</v>
      </c>
      <c r="D44" s="152"/>
      <c r="E44" s="152" t="s">
        <v>24</v>
      </c>
      <c r="F44" s="160">
        <v>1288</v>
      </c>
      <c r="G44" s="164">
        <f>F44*100/F33</f>
        <v>42.64900662251656</v>
      </c>
    </row>
    <row r="45" spans="1:7" ht="12.75">
      <c r="A45" s="149" t="s">
        <v>25</v>
      </c>
      <c r="B45" s="150">
        <v>4</v>
      </c>
      <c r="C45" s="151">
        <f t="shared" si="5"/>
        <v>0.04497919712133138</v>
      </c>
      <c r="D45" s="152"/>
      <c r="E45" s="152" t="s">
        <v>26</v>
      </c>
      <c r="F45" s="160">
        <v>667</v>
      </c>
      <c r="G45" s="164">
        <f>F45*100/F33</f>
        <v>22.08609271523179</v>
      </c>
    </row>
    <row r="46" spans="1:7" ht="12.75">
      <c r="A46" s="149" t="s">
        <v>27</v>
      </c>
      <c r="B46" s="150">
        <v>20</v>
      </c>
      <c r="C46" s="151">
        <f t="shared" si="5"/>
        <v>0.2248959856066569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15</v>
      </c>
      <c r="C47" s="151">
        <f t="shared" si="5"/>
        <v>0.16867198920499268</v>
      </c>
      <c r="D47" s="152"/>
      <c r="E47" s="152" t="s">
        <v>29</v>
      </c>
      <c r="F47" s="165">
        <v>2.9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3.23</v>
      </c>
      <c r="G48" s="166" t="s">
        <v>261</v>
      </c>
    </row>
    <row r="49" spans="1:7" ht="14.25">
      <c r="A49" s="149" t="s">
        <v>32</v>
      </c>
      <c r="B49" s="150">
        <v>3</v>
      </c>
      <c r="C49" s="151">
        <f t="shared" si="5"/>
        <v>0.03373439784099854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0.04497919712133138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0.02248959856066569</v>
      </c>
      <c r="D51" s="152"/>
      <c r="E51" s="143" t="s">
        <v>36</v>
      </c>
      <c r="F51" s="141">
        <v>3155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0.011244799280332845</v>
      </c>
      <c r="D52" s="152"/>
      <c r="E52" s="152" t="s">
        <v>38</v>
      </c>
      <c r="F52" s="150">
        <v>3020</v>
      </c>
      <c r="G52" s="153">
        <f>F52*100/F$51</f>
        <v>95.72107765451663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135</v>
      </c>
      <c r="G53" s="153">
        <f>F53*100/F$51</f>
        <v>4.27892234548336</v>
      </c>
    </row>
    <row r="54" spans="1:7" ht="14.25">
      <c r="A54" s="149" t="s">
        <v>41</v>
      </c>
      <c r="B54" s="150">
        <v>1</v>
      </c>
      <c r="C54" s="151">
        <f t="shared" si="5"/>
        <v>0.011244799280332845</v>
      </c>
      <c r="D54" s="152"/>
      <c r="E54" s="152" t="s">
        <v>42</v>
      </c>
      <c r="F54" s="150">
        <v>13</v>
      </c>
      <c r="G54" s="153">
        <f>F54*100/F$51</f>
        <v>0.4120443740095087</v>
      </c>
    </row>
    <row r="55" spans="1:7" ht="12.75">
      <c r="A55" s="149" t="s">
        <v>43</v>
      </c>
      <c r="B55" s="150">
        <v>115</v>
      </c>
      <c r="C55" s="151">
        <f t="shared" si="5"/>
        <v>1.2931519172382773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135</v>
      </c>
      <c r="C56" s="151">
        <f t="shared" si="5"/>
        <v>1.5180479028449343</v>
      </c>
      <c r="D56" s="152"/>
      <c r="E56" s="152" t="s">
        <v>45</v>
      </c>
      <c r="F56" s="167">
        <v>1.4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7957</v>
      </c>
      <c r="C60" s="168">
        <f>B60*100/B7</f>
        <v>89.47486787360846</v>
      </c>
      <c r="D60" s="152"/>
      <c r="E60" s="143" t="s">
        <v>51</v>
      </c>
      <c r="F60" s="141">
        <v>3020</v>
      </c>
      <c r="G60" s="148">
        <v>100</v>
      </c>
    </row>
    <row r="61" spans="1:7" ht="12.75">
      <c r="A61" s="149" t="s">
        <v>52</v>
      </c>
      <c r="B61" s="160">
        <v>761</v>
      </c>
      <c r="C61" s="168">
        <f>B61*100/B7</f>
        <v>8.557292252333296</v>
      </c>
      <c r="D61" s="152"/>
      <c r="E61" s="152" t="s">
        <v>53</v>
      </c>
      <c r="F61" s="150">
        <v>2729</v>
      </c>
      <c r="G61" s="153">
        <f>F61*100/F$60</f>
        <v>90.36423841059603</v>
      </c>
    </row>
    <row r="62" spans="1:7" ht="12.75">
      <c r="A62" s="149" t="s">
        <v>54</v>
      </c>
      <c r="B62" s="160">
        <v>85</v>
      </c>
      <c r="C62" s="168">
        <f>B62*100/B7</f>
        <v>0.955807938828292</v>
      </c>
      <c r="D62" s="152"/>
      <c r="E62" s="152" t="s">
        <v>55</v>
      </c>
      <c r="F62" s="150">
        <v>291</v>
      </c>
      <c r="G62" s="153">
        <f>F62*100/F$60</f>
        <v>9.635761589403973</v>
      </c>
    </row>
    <row r="63" spans="1:7" ht="12.75">
      <c r="A63" s="149" t="s">
        <v>56</v>
      </c>
      <c r="B63" s="160">
        <v>69</v>
      </c>
      <c r="C63" s="168">
        <f>B63*100/B7</f>
        <v>0.7758911503429664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</v>
      </c>
      <c r="C64" s="168">
        <f>B64*100/B7</f>
        <v>0.06746879568199708</v>
      </c>
      <c r="D64" s="152"/>
      <c r="E64" s="152" t="s">
        <v>58</v>
      </c>
      <c r="F64" s="145">
        <v>2.89</v>
      </c>
      <c r="G64" s="166" t="s">
        <v>261</v>
      </c>
    </row>
    <row r="65" spans="1:7" ht="13.5" thickBot="1">
      <c r="A65" s="171" t="s">
        <v>59</v>
      </c>
      <c r="B65" s="172">
        <v>159</v>
      </c>
      <c r="C65" s="173">
        <f>B65*100/B7</f>
        <v>1.7879230855729225</v>
      </c>
      <c r="D65" s="174"/>
      <c r="E65" s="174" t="s">
        <v>60</v>
      </c>
      <c r="F65" s="175">
        <v>2.95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8893</v>
      </c>
      <c r="G9" s="33">
        <f>(F9/$F$9)*100</f>
        <v>100</v>
      </c>
    </row>
    <row r="10" spans="1:7" ht="12.75">
      <c r="A10" s="29" t="s">
        <v>269</v>
      </c>
      <c r="B10" s="93">
        <v>2465</v>
      </c>
      <c r="C10" s="33">
        <f aca="true" t="shared" si="0" ref="C10:C15">(B10/$B$10)*100</f>
        <v>100</v>
      </c>
      <c r="E10" s="34" t="s">
        <v>270</v>
      </c>
      <c r="F10" s="97">
        <v>8719</v>
      </c>
      <c r="G10" s="84">
        <f aca="true" t="shared" si="1" ref="G10:G16">(F10/$F$9)*100</f>
        <v>98.04340492522209</v>
      </c>
    </row>
    <row r="11" spans="1:8" ht="12.75">
      <c r="A11" s="36" t="s">
        <v>271</v>
      </c>
      <c r="B11" s="98">
        <v>162</v>
      </c>
      <c r="C11" s="35">
        <f t="shared" si="0"/>
        <v>6.572008113590264</v>
      </c>
      <c r="E11" s="34" t="s">
        <v>272</v>
      </c>
      <c r="F11" s="97">
        <v>8664</v>
      </c>
      <c r="G11" s="84">
        <f t="shared" si="1"/>
        <v>97.42494096480378</v>
      </c>
      <c r="H11" s="15" t="s">
        <v>250</v>
      </c>
    </row>
    <row r="12" spans="1:8" ht="12.75">
      <c r="A12" s="36" t="s">
        <v>273</v>
      </c>
      <c r="B12" s="98">
        <v>79</v>
      </c>
      <c r="C12" s="35">
        <f t="shared" si="0"/>
        <v>3.204868154158215</v>
      </c>
      <c r="E12" s="34" t="s">
        <v>274</v>
      </c>
      <c r="F12" s="97">
        <v>6244</v>
      </c>
      <c r="G12" s="84">
        <f t="shared" si="1"/>
        <v>70.2125267063983</v>
      </c>
      <c r="H12" s="15" t="s">
        <v>250</v>
      </c>
    </row>
    <row r="13" spans="1:7" ht="12.75">
      <c r="A13" s="36" t="s">
        <v>275</v>
      </c>
      <c r="B13" s="98">
        <v>1258</v>
      </c>
      <c r="C13" s="35">
        <f t="shared" si="0"/>
        <v>51.03448275862069</v>
      </c>
      <c r="E13" s="34" t="s">
        <v>276</v>
      </c>
      <c r="F13" s="97">
        <v>2420</v>
      </c>
      <c r="G13" s="84">
        <f t="shared" si="1"/>
        <v>27.212414258405488</v>
      </c>
    </row>
    <row r="14" spans="1:7" ht="12.75">
      <c r="A14" s="36" t="s">
        <v>277</v>
      </c>
      <c r="B14" s="98">
        <v>651</v>
      </c>
      <c r="C14" s="35">
        <f t="shared" si="0"/>
        <v>26.40973630831643</v>
      </c>
      <c r="E14" s="34" t="s">
        <v>166</v>
      </c>
      <c r="F14" s="97">
        <v>55</v>
      </c>
      <c r="G14" s="84">
        <f t="shared" si="1"/>
        <v>0.6184639604183065</v>
      </c>
    </row>
    <row r="15" spans="1:7" ht="12.75">
      <c r="A15" s="36" t="s">
        <v>324</v>
      </c>
      <c r="B15" s="97">
        <v>315</v>
      </c>
      <c r="C15" s="35">
        <f t="shared" si="0"/>
        <v>12.778904665314403</v>
      </c>
      <c r="E15" s="34" t="s">
        <v>278</v>
      </c>
      <c r="F15" s="97">
        <v>174</v>
      </c>
      <c r="G15" s="84">
        <f t="shared" si="1"/>
        <v>1.9565950747779153</v>
      </c>
    </row>
    <row r="16" spans="1:7" ht="12.75">
      <c r="A16" s="36"/>
      <c r="B16" s="93" t="s">
        <v>250</v>
      </c>
      <c r="C16" s="10"/>
      <c r="E16" s="34" t="s">
        <v>279</v>
      </c>
      <c r="F16" s="98">
        <v>6</v>
      </c>
      <c r="G16" s="84">
        <f t="shared" si="1"/>
        <v>0.06746879568199708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148</v>
      </c>
      <c r="G17" s="84">
        <f>(F17/$F$9)*100</f>
        <v>1.6642302934892612</v>
      </c>
    </row>
    <row r="18" spans="1:7" ht="12.75">
      <c r="A18" s="29" t="s">
        <v>282</v>
      </c>
      <c r="B18" s="93">
        <v>5827</v>
      </c>
      <c r="C18" s="33">
        <f>(B18/$B$18)*100</f>
        <v>100</v>
      </c>
      <c r="E18" s="34" t="s">
        <v>283</v>
      </c>
      <c r="F18" s="97">
        <v>26</v>
      </c>
      <c r="G18" s="84">
        <f>(F18/$F$9)*100</f>
        <v>0.292364781288654</v>
      </c>
    </row>
    <row r="19" spans="1:7" ht="12.75">
      <c r="A19" s="36" t="s">
        <v>284</v>
      </c>
      <c r="B19" s="97">
        <v>488</v>
      </c>
      <c r="C19" s="84">
        <f aca="true" t="shared" si="2" ref="C19:C25">(B19/$B$18)*100</f>
        <v>8.374806933241805</v>
      </c>
      <c r="E19" s="34"/>
      <c r="F19" s="97" t="s">
        <v>250</v>
      </c>
      <c r="G19" s="84"/>
    </row>
    <row r="20" spans="1:7" ht="12.75">
      <c r="A20" s="36" t="s">
        <v>285</v>
      </c>
      <c r="B20" s="97">
        <v>748</v>
      </c>
      <c r="C20" s="84">
        <f t="shared" si="2"/>
        <v>12.836794233739488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2285</v>
      </c>
      <c r="C21" s="84">
        <f t="shared" si="2"/>
        <v>39.214003775527715</v>
      </c>
      <c r="E21" s="38" t="s">
        <v>167</v>
      </c>
      <c r="F21" s="80">
        <v>174</v>
      </c>
      <c r="G21" s="33">
        <f>(F21/$F$21)*100</f>
        <v>100</v>
      </c>
    </row>
    <row r="22" spans="1:7" ht="12.75">
      <c r="A22" s="36" t="s">
        <v>302</v>
      </c>
      <c r="B22" s="97">
        <v>980</v>
      </c>
      <c r="C22" s="84">
        <f t="shared" si="2"/>
        <v>16.818259824952804</v>
      </c>
      <c r="E22" s="34" t="s">
        <v>303</v>
      </c>
      <c r="F22" s="97">
        <v>104</v>
      </c>
      <c r="G22" s="84">
        <f aca="true" t="shared" si="3" ref="G22:G27">(F22/$F$21)*100</f>
        <v>59.77011494252874</v>
      </c>
    </row>
    <row r="23" spans="1:7" ht="12.75">
      <c r="A23" s="36" t="s">
        <v>304</v>
      </c>
      <c r="B23" s="97">
        <v>371</v>
      </c>
      <c r="C23" s="84">
        <f t="shared" si="2"/>
        <v>6.3669126480178475</v>
      </c>
      <c r="E23" s="34" t="s">
        <v>305</v>
      </c>
      <c r="F23" s="97">
        <v>33</v>
      </c>
      <c r="G23" s="84">
        <f t="shared" si="3"/>
        <v>18.96551724137931</v>
      </c>
    </row>
    <row r="24" spans="1:7" ht="12.75">
      <c r="A24" s="36" t="s">
        <v>306</v>
      </c>
      <c r="B24" s="97">
        <v>701</v>
      </c>
      <c r="C24" s="84">
        <f t="shared" si="2"/>
        <v>12.030204221726445</v>
      </c>
      <c r="E24" s="34" t="s">
        <v>307</v>
      </c>
      <c r="F24" s="97">
        <v>8</v>
      </c>
      <c r="G24" s="84">
        <f t="shared" si="3"/>
        <v>4.597701149425287</v>
      </c>
    </row>
    <row r="25" spans="1:7" ht="12.75">
      <c r="A25" s="36" t="s">
        <v>308</v>
      </c>
      <c r="B25" s="97">
        <v>254</v>
      </c>
      <c r="C25" s="84">
        <f t="shared" si="2"/>
        <v>4.359018362793891</v>
      </c>
      <c r="E25" s="34" t="s">
        <v>309</v>
      </c>
      <c r="F25" s="97">
        <v>5</v>
      </c>
      <c r="G25" s="84">
        <f t="shared" si="3"/>
        <v>2.8735632183908044</v>
      </c>
    </row>
    <row r="26" spans="1:7" ht="12.75">
      <c r="A26" s="36"/>
      <c r="B26" s="93" t="s">
        <v>250</v>
      </c>
      <c r="C26" s="35"/>
      <c r="E26" s="34" t="s">
        <v>310</v>
      </c>
      <c r="F26" s="97">
        <v>24</v>
      </c>
      <c r="G26" s="84">
        <f t="shared" si="3"/>
        <v>13.793103448275861</v>
      </c>
    </row>
    <row r="27" spans="1:7" ht="12.75">
      <c r="A27" s="36" t="s">
        <v>311</v>
      </c>
      <c r="B27" s="108">
        <v>78.8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16.4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8418</v>
      </c>
      <c r="G30" s="33">
        <f>(F30/$F$30)*100</f>
        <v>100</v>
      </c>
      <c r="J30" s="39"/>
    </row>
    <row r="31" spans="1:10" ht="12.75">
      <c r="A31" s="95" t="s">
        <v>296</v>
      </c>
      <c r="B31" s="93">
        <v>6982</v>
      </c>
      <c r="C31" s="33">
        <f>(B31/$B$31)*100</f>
        <v>100</v>
      </c>
      <c r="E31" s="34" t="s">
        <v>317</v>
      </c>
      <c r="F31" s="97">
        <v>8093</v>
      </c>
      <c r="G31" s="101">
        <f>(F31/$F$30)*100</f>
        <v>96.1392254692326</v>
      </c>
      <c r="J31" s="39"/>
    </row>
    <row r="32" spans="1:10" ht="12.75">
      <c r="A32" s="36" t="s">
        <v>318</v>
      </c>
      <c r="B32" s="97">
        <v>1704</v>
      </c>
      <c r="C32" s="10">
        <f>(B32/$B$31)*100</f>
        <v>24.405614437124033</v>
      </c>
      <c r="E32" s="34" t="s">
        <v>319</v>
      </c>
      <c r="F32" s="97">
        <v>325</v>
      </c>
      <c r="G32" s="101">
        <f aca="true" t="shared" si="4" ref="G32:G39">(F32/$F$30)*100</f>
        <v>3.860774530767403</v>
      </c>
      <c r="J32" s="39"/>
    </row>
    <row r="33" spans="1:10" ht="12.75">
      <c r="A33" s="36" t="s">
        <v>320</v>
      </c>
      <c r="B33" s="97">
        <v>4165</v>
      </c>
      <c r="C33" s="10">
        <f aca="true" t="shared" si="5" ref="C33:C38">(B33/$B$31)*100</f>
        <v>59.65339444285305</v>
      </c>
      <c r="E33" s="34" t="s">
        <v>321</v>
      </c>
      <c r="F33" s="97">
        <v>92</v>
      </c>
      <c r="G33" s="101">
        <f t="shared" si="4"/>
        <v>1.092896174863388</v>
      </c>
      <c r="J33" s="39"/>
    </row>
    <row r="34" spans="1:7" ht="12.75">
      <c r="A34" s="36" t="s">
        <v>322</v>
      </c>
      <c r="B34" s="97">
        <v>156</v>
      </c>
      <c r="C34" s="10">
        <f t="shared" si="5"/>
        <v>2.234316814666285</v>
      </c>
      <c r="E34" s="34" t="s">
        <v>323</v>
      </c>
      <c r="F34" s="97">
        <v>67</v>
      </c>
      <c r="G34" s="101">
        <f t="shared" si="4"/>
        <v>0.7959135186505107</v>
      </c>
    </row>
    <row r="35" spans="1:7" ht="12.75">
      <c r="A35" s="36" t="s">
        <v>325</v>
      </c>
      <c r="B35" s="97">
        <v>447</v>
      </c>
      <c r="C35" s="10">
        <f t="shared" si="5"/>
        <v>6.402177026639931</v>
      </c>
      <c r="E35" s="34" t="s">
        <v>321</v>
      </c>
      <c r="F35" s="97">
        <v>9</v>
      </c>
      <c r="G35" s="101">
        <f t="shared" si="4"/>
        <v>0.10691375623663579</v>
      </c>
    </row>
    <row r="36" spans="1:7" ht="12.75">
      <c r="A36" s="36" t="s">
        <v>297</v>
      </c>
      <c r="B36" s="97">
        <v>354</v>
      </c>
      <c r="C36" s="10">
        <f t="shared" si="5"/>
        <v>5.070180464050416</v>
      </c>
      <c r="E36" s="34" t="s">
        <v>327</v>
      </c>
      <c r="F36" s="97">
        <v>206</v>
      </c>
      <c r="G36" s="101">
        <f t="shared" si="4"/>
        <v>2.4471370871941076</v>
      </c>
    </row>
    <row r="37" spans="1:7" ht="12.75">
      <c r="A37" s="36" t="s">
        <v>326</v>
      </c>
      <c r="B37" s="97">
        <v>510</v>
      </c>
      <c r="C37" s="10">
        <f t="shared" si="5"/>
        <v>7.3044972787167</v>
      </c>
      <c r="E37" s="34" t="s">
        <v>321</v>
      </c>
      <c r="F37" s="97">
        <v>62</v>
      </c>
      <c r="G37" s="101">
        <f t="shared" si="4"/>
        <v>0.7365169874079354</v>
      </c>
    </row>
    <row r="38" spans="1:7" ht="12.75">
      <c r="A38" s="36" t="s">
        <v>297</v>
      </c>
      <c r="B38" s="97">
        <v>250</v>
      </c>
      <c r="C38" s="10">
        <f t="shared" si="5"/>
        <v>3.580635920939559</v>
      </c>
      <c r="E38" s="34" t="s">
        <v>259</v>
      </c>
      <c r="F38" s="97">
        <v>52</v>
      </c>
      <c r="G38" s="101">
        <f t="shared" si="4"/>
        <v>0.6177239249227845</v>
      </c>
    </row>
    <row r="39" spans="1:7" ht="12.75">
      <c r="A39" s="36"/>
      <c r="B39" s="97" t="s">
        <v>250</v>
      </c>
      <c r="C39" s="10"/>
      <c r="E39" s="34" t="s">
        <v>321</v>
      </c>
      <c r="F39" s="97">
        <v>21</v>
      </c>
      <c r="G39" s="101">
        <f t="shared" si="4"/>
        <v>0.24946543121881684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226</v>
      </c>
      <c r="C42" s="33">
        <f>(B42/$B$42)*100</f>
        <v>100</v>
      </c>
      <c r="E42" s="31" t="s">
        <v>268</v>
      </c>
      <c r="F42" s="80">
        <v>8893</v>
      </c>
      <c r="G42" s="99">
        <f>(F42/$F$42)*100</f>
        <v>100</v>
      </c>
      <c r="I42" s="39"/>
    </row>
    <row r="43" spans="1:7" ht="12.75">
      <c r="A43" s="36" t="s">
        <v>301</v>
      </c>
      <c r="B43" s="98">
        <v>62</v>
      </c>
      <c r="C43" s="102">
        <f>(B43/$B$42)*100</f>
        <v>27.43362831858407</v>
      </c>
      <c r="E43" s="60" t="s">
        <v>168</v>
      </c>
      <c r="F43" s="106">
        <v>10989</v>
      </c>
      <c r="G43" s="107">
        <f aca="true" t="shared" si="6" ref="G43:G71">(F43/$F$42)*100</f>
        <v>123.56909929157764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47</v>
      </c>
      <c r="G45" s="101">
        <f t="shared" si="6"/>
        <v>0.5285055661756437</v>
      </c>
    </row>
    <row r="46" spans="1:7" ht="12.75">
      <c r="A46" s="29" t="s">
        <v>331</v>
      </c>
      <c r="B46" s="93">
        <v>6502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0.33734397840998537</v>
      </c>
    </row>
    <row r="47" spans="1:7" ht="12.75">
      <c r="A47" s="36" t="s">
        <v>333</v>
      </c>
      <c r="B47" s="97">
        <v>869</v>
      </c>
      <c r="C47" s="10">
        <f>(B47/$B$46)*100</f>
        <v>13.36511842509997</v>
      </c>
      <c r="E47" s="1" t="s">
        <v>334</v>
      </c>
      <c r="F47" s="97">
        <v>207</v>
      </c>
      <c r="G47" s="101">
        <f t="shared" si="6"/>
        <v>2.327673451028899</v>
      </c>
    </row>
    <row r="48" spans="1:7" ht="12.75">
      <c r="A48" s="36"/>
      <c r="B48" s="93" t="s">
        <v>250</v>
      </c>
      <c r="C48" s="10"/>
      <c r="E48" s="1" t="s">
        <v>335</v>
      </c>
      <c r="F48" s="97">
        <v>1241</v>
      </c>
      <c r="G48" s="101">
        <f t="shared" si="6"/>
        <v>13.954795906893061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203</v>
      </c>
      <c r="G49" s="101">
        <f t="shared" si="6"/>
        <v>2.2826942539075676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0.15742718992465984</v>
      </c>
    </row>
    <row r="51" spans="1:7" ht="12.75">
      <c r="A51" s="5" t="s">
        <v>338</v>
      </c>
      <c r="B51" s="93">
        <v>2239</v>
      </c>
      <c r="C51" s="33">
        <f>(B51/$B$51)*100</f>
        <v>100</v>
      </c>
      <c r="E51" s="1" t="s">
        <v>339</v>
      </c>
      <c r="F51" s="97">
        <v>2317</v>
      </c>
      <c r="G51" s="101">
        <f t="shared" si="6"/>
        <v>26.0541999325312</v>
      </c>
    </row>
    <row r="52" spans="1:7" ht="12.75">
      <c r="A52" s="4" t="s">
        <v>340</v>
      </c>
      <c r="B52" s="98">
        <v>104</v>
      </c>
      <c r="C52" s="10">
        <f>(B52/$B$51)*100</f>
        <v>4.644930772666369</v>
      </c>
      <c r="E52" s="1" t="s">
        <v>341</v>
      </c>
      <c r="F52" s="97">
        <v>22</v>
      </c>
      <c r="G52" s="101">
        <f t="shared" si="6"/>
        <v>0.2473855841673226</v>
      </c>
    </row>
    <row r="53" spans="1:7" ht="12.75">
      <c r="A53" s="4"/>
      <c r="B53" s="93" t="s">
        <v>250</v>
      </c>
      <c r="C53" s="10"/>
      <c r="E53" s="1" t="s">
        <v>342</v>
      </c>
      <c r="F53" s="97">
        <v>78</v>
      </c>
      <c r="G53" s="101">
        <f t="shared" si="6"/>
        <v>0.8770943438659621</v>
      </c>
    </row>
    <row r="54" spans="1:7" ht="14.25">
      <c r="A54" s="5" t="s">
        <v>343</v>
      </c>
      <c r="B54" s="93">
        <v>5150</v>
      </c>
      <c r="C54" s="33">
        <f>(B54/$B$54)*100</f>
        <v>100</v>
      </c>
      <c r="E54" s="1" t="s">
        <v>201</v>
      </c>
      <c r="F54" s="97">
        <v>1801</v>
      </c>
      <c r="G54" s="101">
        <f t="shared" si="6"/>
        <v>20.251883503879455</v>
      </c>
    </row>
    <row r="55" spans="1:7" ht="12.75">
      <c r="A55" s="4" t="s">
        <v>340</v>
      </c>
      <c r="B55" s="98">
        <v>927</v>
      </c>
      <c r="C55" s="10">
        <f>(B55/$B$54)*100</f>
        <v>18</v>
      </c>
      <c r="E55" s="1" t="s">
        <v>344</v>
      </c>
      <c r="F55" s="97">
        <v>1650</v>
      </c>
      <c r="G55" s="101">
        <f t="shared" si="6"/>
        <v>18.5539188125492</v>
      </c>
    </row>
    <row r="56" spans="1:7" ht="12.75">
      <c r="A56" s="4" t="s">
        <v>345</v>
      </c>
      <c r="B56" s="120">
        <v>56.9</v>
      </c>
      <c r="C56" s="37" t="s">
        <v>261</v>
      </c>
      <c r="E56" s="1" t="s">
        <v>346</v>
      </c>
      <c r="F56" s="97">
        <v>31</v>
      </c>
      <c r="G56" s="101">
        <f t="shared" si="6"/>
        <v>0.34858877769031826</v>
      </c>
    </row>
    <row r="57" spans="1:7" ht="12.75">
      <c r="A57" s="4" t="s">
        <v>347</v>
      </c>
      <c r="B57" s="98">
        <v>4223</v>
      </c>
      <c r="C57" s="10">
        <f>(B57/$B$54)*100</f>
        <v>82</v>
      </c>
      <c r="E57" s="1" t="s">
        <v>348</v>
      </c>
      <c r="F57" s="97">
        <v>57</v>
      </c>
      <c r="G57" s="101">
        <f t="shared" si="6"/>
        <v>0.6409535589789722</v>
      </c>
    </row>
    <row r="58" spans="1:7" ht="12.75">
      <c r="A58" s="4" t="s">
        <v>345</v>
      </c>
      <c r="B58" s="120">
        <v>82.5</v>
      </c>
      <c r="C58" s="37" t="s">
        <v>261</v>
      </c>
      <c r="E58" s="1" t="s">
        <v>349</v>
      </c>
      <c r="F58" s="97">
        <v>542</v>
      </c>
      <c r="G58" s="101">
        <f t="shared" si="6"/>
        <v>6.094681209940402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910</v>
      </c>
      <c r="C60" s="33">
        <f>(B60/$B$60)*100</f>
        <v>100</v>
      </c>
      <c r="E60" s="1" t="s">
        <v>352</v>
      </c>
      <c r="F60" s="97">
        <v>137</v>
      </c>
      <c r="G60" s="101">
        <f t="shared" si="6"/>
        <v>1.5405375014055998</v>
      </c>
    </row>
    <row r="61" spans="1:7" ht="12.75">
      <c r="A61" s="4" t="s">
        <v>340</v>
      </c>
      <c r="B61" s="97">
        <v>407</v>
      </c>
      <c r="C61" s="10">
        <f>(B61/$B$60)*100</f>
        <v>44.72527472527473</v>
      </c>
      <c r="E61" s="1" t="s">
        <v>353</v>
      </c>
      <c r="F61" s="97">
        <v>82</v>
      </c>
      <c r="G61" s="101">
        <f t="shared" si="6"/>
        <v>0.9220735409872933</v>
      </c>
    </row>
    <row r="62" spans="1:7" ht="12.75">
      <c r="A62" s="4"/>
      <c r="B62" s="93" t="s">
        <v>250</v>
      </c>
      <c r="C62" s="10"/>
      <c r="E62" s="1" t="s">
        <v>354</v>
      </c>
      <c r="F62" s="97">
        <v>167</v>
      </c>
      <c r="G62" s="101">
        <f t="shared" si="6"/>
        <v>1.8778814798155852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0.10120319352299563</v>
      </c>
    </row>
    <row r="64" spans="1:7" ht="12.75">
      <c r="A64" s="29" t="s">
        <v>357</v>
      </c>
      <c r="B64" s="93">
        <v>8418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6213</v>
      </c>
      <c r="C65" s="10">
        <f>(B65/$B$64)*100</f>
        <v>73.80612972202424</v>
      </c>
      <c r="E65" s="1" t="s">
        <v>359</v>
      </c>
      <c r="F65" s="97">
        <v>123</v>
      </c>
      <c r="G65" s="101">
        <f t="shared" si="6"/>
        <v>1.38311031148094</v>
      </c>
    </row>
    <row r="66" spans="1:7" ht="12.75">
      <c r="A66" s="4" t="s">
        <v>257</v>
      </c>
      <c r="B66" s="97">
        <v>2180</v>
      </c>
      <c r="C66" s="10">
        <f aca="true" t="shared" si="7" ref="C66:C71">(B66/$B$64)*100</f>
        <v>25.896887621762886</v>
      </c>
      <c r="E66" s="1" t="s">
        <v>360</v>
      </c>
      <c r="F66" s="97">
        <v>25</v>
      </c>
      <c r="G66" s="101">
        <f t="shared" si="6"/>
        <v>0.2811199820083211</v>
      </c>
    </row>
    <row r="67" spans="1:7" ht="12.75">
      <c r="A67" s="4" t="s">
        <v>361</v>
      </c>
      <c r="B67" s="97">
        <v>610</v>
      </c>
      <c r="C67" s="10">
        <f t="shared" si="7"/>
        <v>7.246376811594203</v>
      </c>
      <c r="E67" s="1" t="s">
        <v>362</v>
      </c>
      <c r="F67" s="97">
        <v>210</v>
      </c>
      <c r="G67" s="101">
        <f t="shared" si="6"/>
        <v>2.3614078488698977</v>
      </c>
    </row>
    <row r="68" spans="1:7" ht="12.75">
      <c r="A68" s="4" t="s">
        <v>363</v>
      </c>
      <c r="B68" s="97">
        <v>1570</v>
      </c>
      <c r="C68" s="10">
        <f t="shared" si="7"/>
        <v>18.650510810168687</v>
      </c>
      <c r="E68" s="1" t="s">
        <v>364</v>
      </c>
      <c r="F68" s="97">
        <v>435</v>
      </c>
      <c r="G68" s="101">
        <f t="shared" si="6"/>
        <v>4.891487686944788</v>
      </c>
    </row>
    <row r="69" spans="1:7" ht="12.75">
      <c r="A69" s="4" t="s">
        <v>365</v>
      </c>
      <c r="B69" s="97">
        <v>1359</v>
      </c>
      <c r="C69" s="10">
        <f t="shared" si="7"/>
        <v>16.143977191732002</v>
      </c>
      <c r="E69" s="1" t="s">
        <v>366</v>
      </c>
      <c r="F69" s="97">
        <v>176</v>
      </c>
      <c r="G69" s="101">
        <f t="shared" si="6"/>
        <v>1.9790846733385807</v>
      </c>
    </row>
    <row r="70" spans="1:7" ht="12.75">
      <c r="A70" s="4" t="s">
        <v>367</v>
      </c>
      <c r="B70" s="97">
        <v>211</v>
      </c>
      <c r="C70" s="10">
        <f t="shared" si="7"/>
        <v>2.5065336184366833</v>
      </c>
      <c r="E70" s="1" t="s">
        <v>368</v>
      </c>
      <c r="F70" s="97">
        <v>82</v>
      </c>
      <c r="G70" s="101">
        <f t="shared" si="6"/>
        <v>0.9220735409872933</v>
      </c>
    </row>
    <row r="71" spans="1:7" ht="12.75">
      <c r="A71" s="7" t="s">
        <v>258</v>
      </c>
      <c r="B71" s="103">
        <v>25</v>
      </c>
      <c r="C71" s="40">
        <f t="shared" si="7"/>
        <v>0.29698265621287717</v>
      </c>
      <c r="D71" s="41"/>
      <c r="E71" s="9" t="s">
        <v>369</v>
      </c>
      <c r="F71" s="103">
        <v>1303</v>
      </c>
      <c r="G71" s="104">
        <f t="shared" si="6"/>
        <v>14.651973462273698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6875</v>
      </c>
      <c r="C9" s="81">
        <f>(B9/$B$9)*100</f>
        <v>100</v>
      </c>
      <c r="D9" s="65"/>
      <c r="E9" s="79" t="s">
        <v>381</v>
      </c>
      <c r="F9" s="80">
        <v>3009</v>
      </c>
      <c r="G9" s="81">
        <f>(F9/$F$9)*100</f>
        <v>100</v>
      </c>
    </row>
    <row r="10" spans="1:7" ht="12.75">
      <c r="A10" s="82" t="s">
        <v>382</v>
      </c>
      <c r="B10" s="97">
        <v>4678</v>
      </c>
      <c r="C10" s="105">
        <f>(B10/$B$9)*100</f>
        <v>68.04363636363637</v>
      </c>
      <c r="D10" s="65"/>
      <c r="E10" s="78" t="s">
        <v>383</v>
      </c>
      <c r="F10" s="97">
        <v>86</v>
      </c>
      <c r="G10" s="105">
        <f aca="true" t="shared" si="0" ref="G10:G19">(F10/$F$9)*100</f>
        <v>2.858092389498172</v>
      </c>
    </row>
    <row r="11" spans="1:7" ht="12.75">
      <c r="A11" s="82" t="s">
        <v>384</v>
      </c>
      <c r="B11" s="97">
        <v>4656</v>
      </c>
      <c r="C11" s="105">
        <f aca="true" t="shared" si="1" ref="C11:C16">(B11/$B$9)*100</f>
        <v>67.72363636363636</v>
      </c>
      <c r="D11" s="65"/>
      <c r="E11" s="78" t="s">
        <v>385</v>
      </c>
      <c r="F11" s="97">
        <v>105</v>
      </c>
      <c r="G11" s="105">
        <f t="shared" si="0"/>
        <v>3.489531405782652</v>
      </c>
    </row>
    <row r="12" spans="1:7" ht="12.75">
      <c r="A12" s="82" t="s">
        <v>386</v>
      </c>
      <c r="B12" s="97">
        <v>4365</v>
      </c>
      <c r="C12" s="105">
        <f>(B12/$B$9)*100</f>
        <v>63.490909090909085</v>
      </c>
      <c r="D12" s="65"/>
      <c r="E12" s="78" t="s">
        <v>387</v>
      </c>
      <c r="F12" s="97">
        <v>276</v>
      </c>
      <c r="G12" s="105">
        <f t="shared" si="0"/>
        <v>9.172482552342972</v>
      </c>
    </row>
    <row r="13" spans="1:7" ht="12.75">
      <c r="A13" s="82" t="s">
        <v>388</v>
      </c>
      <c r="B13" s="97">
        <v>291</v>
      </c>
      <c r="C13" s="105">
        <f>(B13/$B$9)*100</f>
        <v>4.2327272727272724</v>
      </c>
      <c r="D13" s="65"/>
      <c r="E13" s="78" t="s">
        <v>389</v>
      </c>
      <c r="F13" s="97">
        <v>363</v>
      </c>
      <c r="G13" s="105">
        <f t="shared" si="0"/>
        <v>12.063808574277168</v>
      </c>
    </row>
    <row r="14" spans="1:7" ht="12.75">
      <c r="A14" s="82" t="s">
        <v>390</v>
      </c>
      <c r="B14" s="109">
        <v>6.3</v>
      </c>
      <c r="C14" s="112" t="s">
        <v>261</v>
      </c>
      <c r="D14" s="65"/>
      <c r="E14" s="78" t="s">
        <v>391</v>
      </c>
      <c r="F14" s="97">
        <v>472</v>
      </c>
      <c r="G14" s="105">
        <f t="shared" si="0"/>
        <v>15.686274509803921</v>
      </c>
    </row>
    <row r="15" spans="1:7" ht="12.75">
      <c r="A15" s="82" t="s">
        <v>392</v>
      </c>
      <c r="B15" s="109">
        <v>22</v>
      </c>
      <c r="C15" s="105">
        <f t="shared" si="1"/>
        <v>0.32</v>
      </c>
      <c r="D15" s="65"/>
      <c r="E15" s="78" t="s">
        <v>393</v>
      </c>
      <c r="F15" s="97">
        <v>733</v>
      </c>
      <c r="G15" s="105">
        <f t="shared" si="0"/>
        <v>24.360252575606513</v>
      </c>
    </row>
    <row r="16" spans="1:7" ht="12.75">
      <c r="A16" s="82" t="s">
        <v>67</v>
      </c>
      <c r="B16" s="97">
        <v>2197</v>
      </c>
      <c r="C16" s="105">
        <f t="shared" si="1"/>
        <v>31.956363636363637</v>
      </c>
      <c r="D16" s="65"/>
      <c r="E16" s="78" t="s">
        <v>68</v>
      </c>
      <c r="F16" s="97">
        <v>544</v>
      </c>
      <c r="G16" s="105">
        <f t="shared" si="0"/>
        <v>18.07909604519774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372</v>
      </c>
      <c r="G17" s="105">
        <f t="shared" si="0"/>
        <v>12.362911266201396</v>
      </c>
    </row>
    <row r="18" spans="1:7" ht="12.75">
      <c r="A18" s="77" t="s">
        <v>70</v>
      </c>
      <c r="B18" s="80">
        <v>3499</v>
      </c>
      <c r="C18" s="81">
        <f>(B18/$B$18)*100</f>
        <v>100</v>
      </c>
      <c r="D18" s="65"/>
      <c r="E18" s="78" t="s">
        <v>170</v>
      </c>
      <c r="F18" s="97">
        <v>5</v>
      </c>
      <c r="G18" s="105">
        <f t="shared" si="0"/>
        <v>0.16616816218012628</v>
      </c>
    </row>
    <row r="19" spans="1:9" ht="12.75">
      <c r="A19" s="82" t="s">
        <v>382</v>
      </c>
      <c r="B19" s="97">
        <v>2157</v>
      </c>
      <c r="C19" s="105">
        <f>(B19/$B$18)*100</f>
        <v>61.64618462417833</v>
      </c>
      <c r="D19" s="65"/>
      <c r="E19" s="78" t="s">
        <v>169</v>
      </c>
      <c r="F19" s="98">
        <v>53</v>
      </c>
      <c r="G19" s="105">
        <f t="shared" si="0"/>
        <v>1.7613825191093386</v>
      </c>
      <c r="I19" s="118"/>
    </row>
    <row r="20" spans="1:7" ht="12.75">
      <c r="A20" s="82" t="s">
        <v>384</v>
      </c>
      <c r="B20" s="97">
        <v>2135</v>
      </c>
      <c r="C20" s="105">
        <f>(B20/$B$18)*100</f>
        <v>61.017433552443556</v>
      </c>
      <c r="D20" s="65"/>
      <c r="E20" s="78" t="s">
        <v>71</v>
      </c>
      <c r="F20" s="97">
        <v>56687</v>
      </c>
      <c r="G20" s="112" t="s">
        <v>261</v>
      </c>
    </row>
    <row r="21" spans="1:7" ht="12.75">
      <c r="A21" s="82" t="s">
        <v>386</v>
      </c>
      <c r="B21" s="97">
        <v>1939</v>
      </c>
      <c r="C21" s="105">
        <f>(B21/$B$18)*100</f>
        <v>55.41583309517005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2617</v>
      </c>
      <c r="G22" s="105">
        <f>(F22/$F$9)*100</f>
        <v>86.9724160850781</v>
      </c>
    </row>
    <row r="23" spans="1:7" ht="12.75">
      <c r="A23" s="77" t="s">
        <v>73</v>
      </c>
      <c r="B23" s="80">
        <v>507</v>
      </c>
      <c r="C23" s="81">
        <f>(B23/$B$23)*100</f>
        <v>100</v>
      </c>
      <c r="D23" s="65"/>
      <c r="E23" s="78" t="s">
        <v>74</v>
      </c>
      <c r="F23" s="97">
        <v>62532</v>
      </c>
      <c r="G23" s="112" t="s">
        <v>261</v>
      </c>
    </row>
    <row r="24" spans="1:7" ht="12.75">
      <c r="A24" s="82" t="s">
        <v>75</v>
      </c>
      <c r="B24" s="97">
        <v>332</v>
      </c>
      <c r="C24" s="105">
        <f>(B24/$B$23)*100</f>
        <v>65.48323471400394</v>
      </c>
      <c r="D24" s="65"/>
      <c r="E24" s="78" t="s">
        <v>76</v>
      </c>
      <c r="F24" s="97">
        <v>746</v>
      </c>
      <c r="G24" s="105">
        <f>(F24/$F$9)*100</f>
        <v>24.79228979727484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12322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104</v>
      </c>
      <c r="G26" s="105">
        <f>(F26/$F$9)*100</f>
        <v>3.456297773346627</v>
      </c>
    </row>
    <row r="27" spans="1:7" ht="12.75">
      <c r="A27" s="77" t="s">
        <v>85</v>
      </c>
      <c r="B27" s="80">
        <v>4245</v>
      </c>
      <c r="C27" s="81">
        <f>(B27/$B$27)*100</f>
        <v>100</v>
      </c>
      <c r="D27" s="65"/>
      <c r="E27" s="78" t="s">
        <v>78</v>
      </c>
      <c r="F27" s="98">
        <v>13322</v>
      </c>
      <c r="G27" s="112" t="s">
        <v>261</v>
      </c>
    </row>
    <row r="28" spans="1:7" ht="12.75">
      <c r="A28" s="82" t="s">
        <v>86</v>
      </c>
      <c r="B28" s="97">
        <v>3601</v>
      </c>
      <c r="C28" s="105">
        <f aca="true" t="shared" si="2" ref="C28:C33">(B28/$B$27)*100</f>
        <v>84.82921083627798</v>
      </c>
      <c r="D28" s="65"/>
      <c r="E28" s="78" t="s">
        <v>79</v>
      </c>
      <c r="F28" s="97">
        <v>46</v>
      </c>
      <c r="G28" s="105">
        <f>(F28/$F$9)*100</f>
        <v>1.5287470920571617</v>
      </c>
    </row>
    <row r="29" spans="1:7" ht="12.75">
      <c r="A29" s="82" t="s">
        <v>87</v>
      </c>
      <c r="B29" s="97">
        <v>397</v>
      </c>
      <c r="C29" s="105">
        <f t="shared" si="2"/>
        <v>9.352179034157833</v>
      </c>
      <c r="D29" s="65"/>
      <c r="E29" s="78" t="s">
        <v>80</v>
      </c>
      <c r="F29" s="97">
        <v>2482</v>
      </c>
      <c r="G29" s="112" t="s">
        <v>261</v>
      </c>
    </row>
    <row r="30" spans="1:7" ht="12.75">
      <c r="A30" s="82" t="s">
        <v>88</v>
      </c>
      <c r="B30" s="97">
        <v>14</v>
      </c>
      <c r="C30" s="105">
        <f t="shared" si="2"/>
        <v>0.3297997644287397</v>
      </c>
      <c r="D30" s="65"/>
      <c r="E30" s="78" t="s">
        <v>81</v>
      </c>
      <c r="F30" s="97">
        <v>464</v>
      </c>
      <c r="G30" s="105">
        <f>(F30/$F$9)*100</f>
        <v>15.42040545031572</v>
      </c>
    </row>
    <row r="31" spans="1:7" ht="12.75">
      <c r="A31" s="82" t="s">
        <v>115</v>
      </c>
      <c r="B31" s="97">
        <v>65</v>
      </c>
      <c r="C31" s="105">
        <f t="shared" si="2"/>
        <v>1.5312131919905771</v>
      </c>
      <c r="D31" s="65"/>
      <c r="E31" s="78" t="s">
        <v>82</v>
      </c>
      <c r="F31" s="97">
        <v>13384</v>
      </c>
      <c r="G31" s="112" t="s">
        <v>261</v>
      </c>
    </row>
    <row r="32" spans="1:7" ht="12.75">
      <c r="A32" s="82" t="s">
        <v>89</v>
      </c>
      <c r="B32" s="97">
        <v>51</v>
      </c>
      <c r="C32" s="105">
        <f t="shared" si="2"/>
        <v>1.2014134275618376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117</v>
      </c>
      <c r="C33" s="105">
        <f t="shared" si="2"/>
        <v>2.756183745583039</v>
      </c>
      <c r="D33" s="65"/>
      <c r="E33" s="79" t="s">
        <v>84</v>
      </c>
      <c r="F33" s="80">
        <v>2401</v>
      </c>
      <c r="G33" s="81">
        <f>(F33/$F$33)*100</f>
        <v>100</v>
      </c>
    </row>
    <row r="34" spans="1:7" ht="12.75">
      <c r="A34" s="82" t="s">
        <v>91</v>
      </c>
      <c r="B34" s="109">
        <v>27.4</v>
      </c>
      <c r="C34" s="112" t="s">
        <v>261</v>
      </c>
      <c r="D34" s="65"/>
      <c r="E34" s="78" t="s">
        <v>383</v>
      </c>
      <c r="F34" s="97">
        <v>37</v>
      </c>
      <c r="G34" s="105">
        <f aca="true" t="shared" si="3" ref="G34:G43">(F34/$F$33)*100</f>
        <v>1.541024573094544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55</v>
      </c>
      <c r="G35" s="105">
        <f t="shared" si="3"/>
        <v>2.2907122032486464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143</v>
      </c>
      <c r="G36" s="105">
        <f t="shared" si="3"/>
        <v>5.95585172844648</v>
      </c>
    </row>
    <row r="37" spans="1:7" ht="12.75">
      <c r="A37" s="77" t="s">
        <v>94</v>
      </c>
      <c r="B37" s="80">
        <v>4365</v>
      </c>
      <c r="C37" s="81">
        <f>(B37/$B$37)*100</f>
        <v>100</v>
      </c>
      <c r="D37" s="65"/>
      <c r="E37" s="78" t="s">
        <v>389</v>
      </c>
      <c r="F37" s="97">
        <v>212</v>
      </c>
      <c r="G37" s="105">
        <f t="shared" si="3"/>
        <v>8.829654310703873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412</v>
      </c>
      <c r="G38" s="105">
        <f t="shared" si="3"/>
        <v>17.15951686797168</v>
      </c>
    </row>
    <row r="39" spans="1:7" ht="12.75">
      <c r="A39" s="82" t="s">
        <v>97</v>
      </c>
      <c r="B39" s="98">
        <v>1240</v>
      </c>
      <c r="C39" s="105">
        <f>(B39/$B$37)*100</f>
        <v>28.4077892325315</v>
      </c>
      <c r="D39" s="65"/>
      <c r="E39" s="78" t="s">
        <v>393</v>
      </c>
      <c r="F39" s="97">
        <v>609</v>
      </c>
      <c r="G39" s="105">
        <f t="shared" si="3"/>
        <v>25.364431486880466</v>
      </c>
    </row>
    <row r="40" spans="1:7" ht="12.75">
      <c r="A40" s="82" t="s">
        <v>98</v>
      </c>
      <c r="B40" s="98">
        <v>637</v>
      </c>
      <c r="C40" s="105">
        <f>(B40/$B$37)*100</f>
        <v>14.59335624284078</v>
      </c>
      <c r="D40" s="65"/>
      <c r="E40" s="78" t="s">
        <v>68</v>
      </c>
      <c r="F40" s="97">
        <v>538</v>
      </c>
      <c r="G40" s="105">
        <f t="shared" si="3"/>
        <v>22.4073302790504</v>
      </c>
    </row>
    <row r="41" spans="1:7" ht="12.75">
      <c r="A41" s="82" t="s">
        <v>100</v>
      </c>
      <c r="B41" s="98">
        <v>983</v>
      </c>
      <c r="C41" s="105">
        <f>(B41/$B$37)*100</f>
        <v>22.520045819014893</v>
      </c>
      <c r="D41" s="65"/>
      <c r="E41" s="78" t="s">
        <v>69</v>
      </c>
      <c r="F41" s="97">
        <v>337</v>
      </c>
      <c r="G41" s="105">
        <f t="shared" si="3"/>
        <v>14.035818408996251</v>
      </c>
    </row>
    <row r="42" spans="1:7" ht="12.75">
      <c r="A42" s="82" t="s">
        <v>260</v>
      </c>
      <c r="B42" s="98">
        <v>24</v>
      </c>
      <c r="C42" s="105">
        <f>(B42/$B$37)*100</f>
        <v>0.5498281786941581</v>
      </c>
      <c r="D42" s="65"/>
      <c r="E42" s="78" t="s">
        <v>170</v>
      </c>
      <c r="F42" s="97">
        <v>5</v>
      </c>
      <c r="G42" s="105">
        <f t="shared" si="3"/>
        <v>0.20824656393169513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53</v>
      </c>
      <c r="G43" s="105">
        <f t="shared" si="3"/>
        <v>2.2074135776759682</v>
      </c>
    </row>
    <row r="44" spans="1:7" ht="12.75">
      <c r="A44" s="82" t="s">
        <v>291</v>
      </c>
      <c r="B44" s="98">
        <v>618</v>
      </c>
      <c r="C44" s="105">
        <f>(B44/$B$37)*100</f>
        <v>14.15807560137457</v>
      </c>
      <c r="D44" s="65"/>
      <c r="E44" s="78" t="s">
        <v>93</v>
      </c>
      <c r="F44" s="97">
        <v>63266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863</v>
      </c>
      <c r="C46" s="105">
        <f>(B46/$B$37)*100</f>
        <v>19.7709049255441</v>
      </c>
      <c r="D46" s="65"/>
      <c r="E46" s="78" t="s">
        <v>96</v>
      </c>
      <c r="F46" s="97">
        <v>21624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42653</v>
      </c>
      <c r="G48" s="112" t="s">
        <v>261</v>
      </c>
    </row>
    <row r="49" spans="1:7" ht="13.5" thickBot="1">
      <c r="A49" s="82" t="s">
        <v>292</v>
      </c>
      <c r="B49" s="98">
        <v>64</v>
      </c>
      <c r="C49" s="105">
        <f aca="true" t="shared" si="4" ref="C49:C55">(B49/$B$37)*100</f>
        <v>1.4662084765177548</v>
      </c>
      <c r="D49" s="87"/>
      <c r="E49" s="88" t="s">
        <v>102</v>
      </c>
      <c r="F49" s="113">
        <v>27173</v>
      </c>
      <c r="G49" s="114" t="s">
        <v>261</v>
      </c>
    </row>
    <row r="50" spans="1:7" ht="13.5" thickTop="1">
      <c r="A50" s="82" t="s">
        <v>116</v>
      </c>
      <c r="B50" s="98">
        <v>345</v>
      </c>
      <c r="C50" s="105">
        <f t="shared" si="4"/>
        <v>7.903780068728522</v>
      </c>
      <c r="D50" s="65"/>
      <c r="E50" s="78"/>
      <c r="F50" s="86"/>
      <c r="G50" s="85"/>
    </row>
    <row r="51" spans="1:7" ht="12.75">
      <c r="A51" s="82" t="s">
        <v>117</v>
      </c>
      <c r="B51" s="98">
        <v>739</v>
      </c>
      <c r="C51" s="105">
        <f t="shared" si="4"/>
        <v>16.93012600229095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190</v>
      </c>
      <c r="C52" s="105">
        <f t="shared" si="4"/>
        <v>4.352806414662084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540</v>
      </c>
      <c r="C53" s="105">
        <f t="shared" si="4"/>
        <v>12.371134020618557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401</v>
      </c>
      <c r="C54" s="105">
        <f t="shared" si="4"/>
        <v>9.186712485681559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96</v>
      </c>
      <c r="C55" s="105">
        <f t="shared" si="4"/>
        <v>2.1993127147766325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159</v>
      </c>
      <c r="C57" s="105">
        <f>(B57/$B$37)*100</f>
        <v>3.6426116838487976</v>
      </c>
      <c r="D57" s="65"/>
      <c r="E57" s="79" t="s">
        <v>84</v>
      </c>
      <c r="F57" s="80">
        <v>85</v>
      </c>
      <c r="G57" s="105">
        <f>(F57/L57)*100</f>
        <v>3.540191586838817</v>
      </c>
      <c r="H57" s="79" t="s">
        <v>84</v>
      </c>
      <c r="L57" s="15">
        <v>2401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76</v>
      </c>
      <c r="G58" s="105">
        <f>(F58/L58)*100</f>
        <v>5.832693783576362</v>
      </c>
      <c r="H58" s="78" t="s">
        <v>118</v>
      </c>
      <c r="L58" s="15">
        <v>1303</v>
      </c>
    </row>
    <row r="59" spans="1:12" ht="12.75">
      <c r="A59" s="82" t="s">
        <v>112</v>
      </c>
      <c r="B59" s="98">
        <v>242</v>
      </c>
      <c r="C59" s="105">
        <f>(B59/$B$37)*100</f>
        <v>5.54410080183276</v>
      </c>
      <c r="D59" s="65"/>
      <c r="E59" s="78" t="s">
        <v>120</v>
      </c>
      <c r="F59" s="97">
        <v>52</v>
      </c>
      <c r="G59" s="105">
        <f>(F59/L59)*100</f>
        <v>15.43026706231454</v>
      </c>
      <c r="H59" s="78" t="s">
        <v>120</v>
      </c>
      <c r="L59" s="15">
        <v>337</v>
      </c>
    </row>
    <row r="60" spans="1:7" ht="12.75">
      <c r="A60" s="82" t="s">
        <v>113</v>
      </c>
      <c r="B60" s="98">
        <v>960</v>
      </c>
      <c r="C60" s="105">
        <f>(B60/$B$37)*100</f>
        <v>21.993127147766323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172</v>
      </c>
      <c r="C62" s="105">
        <f>(B62/$B$37)*100</f>
        <v>3.940435280641466</v>
      </c>
      <c r="D62" s="65"/>
      <c r="E62" s="79" t="s">
        <v>123</v>
      </c>
      <c r="F62" s="80">
        <v>34</v>
      </c>
      <c r="G62" s="105">
        <f>(F62/L62)*100</f>
        <v>13.654618473895583</v>
      </c>
      <c r="H62" s="79" t="s">
        <v>394</v>
      </c>
      <c r="L62" s="15">
        <v>249</v>
      </c>
    </row>
    <row r="63" spans="1:12" ht="12.75">
      <c r="A63" s="61" t="s">
        <v>293</v>
      </c>
      <c r="B63" s="98">
        <v>197</v>
      </c>
      <c r="C63" s="105">
        <f>(B63/$B$37)*100</f>
        <v>4.513172966781214</v>
      </c>
      <c r="D63" s="65"/>
      <c r="E63" s="78" t="s">
        <v>118</v>
      </c>
      <c r="F63" s="97">
        <v>34</v>
      </c>
      <c r="G63" s="105">
        <f>(F63/L63)*100</f>
        <v>21.38364779874214</v>
      </c>
      <c r="H63" s="78" t="s">
        <v>118</v>
      </c>
      <c r="L63" s="15">
        <v>159</v>
      </c>
    </row>
    <row r="64" spans="1:12" ht="12.75">
      <c r="A64" s="82" t="s">
        <v>114</v>
      </c>
      <c r="B64" s="98">
        <v>260</v>
      </c>
      <c r="C64" s="105">
        <f>(B64/$B$37)*100</f>
        <v>5.956471935853378</v>
      </c>
      <c r="D64" s="65"/>
      <c r="E64" s="78" t="s">
        <v>120</v>
      </c>
      <c r="F64" s="97">
        <v>18</v>
      </c>
      <c r="G64" s="105">
        <f>(F64/L64)*100</f>
        <v>43.90243902439025</v>
      </c>
      <c r="H64" s="78" t="s">
        <v>120</v>
      </c>
      <c r="L64" s="15">
        <v>41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434</v>
      </c>
      <c r="G66" s="105">
        <f aca="true" t="shared" si="5" ref="G66:G71">(F66/L66)*100</f>
        <v>4.9583000114246545</v>
      </c>
      <c r="H66" s="79" t="s">
        <v>124</v>
      </c>
      <c r="L66" s="15">
        <v>8753</v>
      </c>
    </row>
    <row r="67" spans="1:12" ht="12.75">
      <c r="A67" s="82" t="s">
        <v>126</v>
      </c>
      <c r="B67" s="97">
        <v>3279</v>
      </c>
      <c r="C67" s="105">
        <f>(B67/$B$37)*100</f>
        <v>75.12027491408935</v>
      </c>
      <c r="D67" s="65"/>
      <c r="E67" s="78" t="s">
        <v>262</v>
      </c>
      <c r="F67" s="97">
        <v>276</v>
      </c>
      <c r="G67" s="105">
        <f t="shared" si="5"/>
        <v>4.294383071417458</v>
      </c>
      <c r="H67" s="78" t="s">
        <v>262</v>
      </c>
      <c r="L67" s="15">
        <v>6427</v>
      </c>
    </row>
    <row r="68" spans="1:12" ht="12.75">
      <c r="A68" s="82" t="s">
        <v>128</v>
      </c>
      <c r="B68" s="97">
        <v>802</v>
      </c>
      <c r="C68" s="105">
        <f>(B68/$B$37)*100</f>
        <v>18.373424971363118</v>
      </c>
      <c r="D68" s="65"/>
      <c r="E68" s="78" t="s">
        <v>127</v>
      </c>
      <c r="F68" s="97">
        <v>37</v>
      </c>
      <c r="G68" s="105">
        <f t="shared" si="5"/>
        <v>4.065934065934066</v>
      </c>
      <c r="H68" s="78" t="s">
        <v>127</v>
      </c>
      <c r="L68" s="15">
        <v>910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158</v>
      </c>
      <c r="G69" s="105">
        <f t="shared" si="5"/>
        <v>6.7927773000859855</v>
      </c>
      <c r="H69" s="78" t="s">
        <v>129</v>
      </c>
      <c r="L69" s="15">
        <v>2326</v>
      </c>
    </row>
    <row r="70" spans="1:12" ht="12.75">
      <c r="A70" s="82" t="s">
        <v>376</v>
      </c>
      <c r="B70" s="97">
        <v>275</v>
      </c>
      <c r="C70" s="105">
        <f>(B70/$B$37)*100</f>
        <v>6.300114547537228</v>
      </c>
      <c r="D70" s="65"/>
      <c r="E70" s="78" t="s">
        <v>130</v>
      </c>
      <c r="F70" s="97">
        <v>99</v>
      </c>
      <c r="G70" s="105">
        <f t="shared" si="5"/>
        <v>5.314009661835748</v>
      </c>
      <c r="H70" s="78" t="s">
        <v>130</v>
      </c>
      <c r="L70" s="15">
        <v>1863</v>
      </c>
    </row>
    <row r="71" spans="1:12" ht="13.5" thickBot="1">
      <c r="A71" s="90" t="s">
        <v>371</v>
      </c>
      <c r="B71" s="110">
        <v>9</v>
      </c>
      <c r="C71" s="111">
        <f>(B71/$B$37)*100</f>
        <v>0.2061855670103093</v>
      </c>
      <c r="D71" s="91"/>
      <c r="E71" s="92" t="s">
        <v>131</v>
      </c>
      <c r="F71" s="110">
        <v>159</v>
      </c>
      <c r="G71" s="119">
        <f t="shared" si="5"/>
        <v>16.476683937823836</v>
      </c>
      <c r="H71" s="92" t="s">
        <v>131</v>
      </c>
      <c r="L71" s="15">
        <v>965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3155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3020</v>
      </c>
      <c r="G9" s="81">
        <f>(F9/$F$9)*100</f>
        <v>100</v>
      </c>
      <c r="I9" s="53"/>
    </row>
    <row r="10" spans="1:7" ht="12.75">
      <c r="A10" s="36" t="s">
        <v>137</v>
      </c>
      <c r="B10" s="97">
        <v>2519</v>
      </c>
      <c r="C10" s="105">
        <f aca="true" t="shared" si="0" ref="C10:C18">(B10/$B$8)*100</f>
        <v>79.84152139461173</v>
      </c>
      <c r="E10" s="32" t="s">
        <v>138</v>
      </c>
      <c r="F10" s="97">
        <v>2991</v>
      </c>
      <c r="G10" s="105">
        <f>(F10/$F$9)*100</f>
        <v>99.03973509933775</v>
      </c>
    </row>
    <row r="11" spans="1:7" ht="12.75">
      <c r="A11" s="36" t="s">
        <v>139</v>
      </c>
      <c r="B11" s="97">
        <v>25</v>
      </c>
      <c r="C11" s="105">
        <f t="shared" si="0"/>
        <v>0.7923930269413629</v>
      </c>
      <c r="E11" s="32" t="s">
        <v>140</v>
      </c>
      <c r="F11" s="97">
        <v>29</v>
      </c>
      <c r="G11" s="105">
        <f>(F11/$F$9)*100</f>
        <v>0.9602649006622517</v>
      </c>
    </row>
    <row r="12" spans="1:7" ht="12.75">
      <c r="A12" s="36" t="s">
        <v>141</v>
      </c>
      <c r="B12" s="97">
        <v>30</v>
      </c>
      <c r="C12" s="105">
        <f t="shared" si="0"/>
        <v>0.9508716323296356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37</v>
      </c>
      <c r="C13" s="105">
        <f t="shared" si="0"/>
        <v>1.172741679873217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</v>
      </c>
      <c r="C14" s="105">
        <f t="shared" si="0"/>
        <v>0.25356576862123614</v>
      </c>
      <c r="E14" s="42" t="s">
        <v>145</v>
      </c>
      <c r="F14" s="80">
        <v>2016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37</v>
      </c>
      <c r="G16" s="105">
        <f>(F16/$F$14)*100</f>
        <v>1.8353174603174605</v>
      </c>
    </row>
    <row r="17" spans="1:7" ht="12.75">
      <c r="A17" s="36" t="s">
        <v>150</v>
      </c>
      <c r="B17" s="97">
        <v>536</v>
      </c>
      <c r="C17" s="105">
        <f t="shared" si="0"/>
        <v>16.98890649762282</v>
      </c>
      <c r="E17" s="1" t="s">
        <v>151</v>
      </c>
      <c r="F17" s="97">
        <v>504</v>
      </c>
      <c r="G17" s="105">
        <f aca="true" t="shared" si="1" ref="G17:G23">(F17/$F$14)*100</f>
        <v>25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815</v>
      </c>
      <c r="G18" s="105">
        <f t="shared" si="1"/>
        <v>40.426587301587304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406</v>
      </c>
      <c r="G19" s="105">
        <f t="shared" si="1"/>
        <v>20.13888888888889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214</v>
      </c>
      <c r="G20" s="105">
        <f t="shared" si="1"/>
        <v>10.615079365079366</v>
      </c>
    </row>
    <row r="21" spans="1:7" ht="12.75">
      <c r="A21" s="36" t="s">
        <v>156</v>
      </c>
      <c r="B21" s="98">
        <v>49</v>
      </c>
      <c r="C21" s="105">
        <f aca="true" t="shared" si="2" ref="C21:C28">(B21/$B$8)*100</f>
        <v>1.5530903328050714</v>
      </c>
      <c r="E21" s="1" t="s">
        <v>157</v>
      </c>
      <c r="F21" s="97">
        <v>22</v>
      </c>
      <c r="G21" s="105">
        <f t="shared" si="1"/>
        <v>1.0912698412698412</v>
      </c>
    </row>
    <row r="22" spans="1:7" ht="12.75">
      <c r="A22" s="36" t="s">
        <v>158</v>
      </c>
      <c r="B22" s="98">
        <v>120</v>
      </c>
      <c r="C22" s="105">
        <f t="shared" si="2"/>
        <v>3.8034865293185423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314</v>
      </c>
      <c r="C23" s="105">
        <f t="shared" si="2"/>
        <v>9.952456418383518</v>
      </c>
      <c r="E23" s="1" t="s">
        <v>161</v>
      </c>
      <c r="F23" s="98">
        <v>18</v>
      </c>
      <c r="G23" s="105">
        <f t="shared" si="1"/>
        <v>0.8928571428571428</v>
      </c>
    </row>
    <row r="24" spans="1:7" ht="12.75">
      <c r="A24" s="36" t="s">
        <v>162</v>
      </c>
      <c r="B24" s="97">
        <v>647</v>
      </c>
      <c r="C24" s="105">
        <f t="shared" si="2"/>
        <v>20.507131537242472</v>
      </c>
      <c r="E24" s="1" t="s">
        <v>163</v>
      </c>
      <c r="F24" s="97">
        <v>125600</v>
      </c>
      <c r="G24" s="112" t="s">
        <v>261</v>
      </c>
    </row>
    <row r="25" spans="1:7" ht="12.75">
      <c r="A25" s="36" t="s">
        <v>164</v>
      </c>
      <c r="B25" s="97">
        <v>838</v>
      </c>
      <c r="C25" s="105">
        <f t="shared" si="2"/>
        <v>26.561014263074483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342</v>
      </c>
      <c r="C26" s="105">
        <f t="shared" si="2"/>
        <v>10.839936608557844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454</v>
      </c>
      <c r="C27" s="105">
        <f t="shared" si="2"/>
        <v>14.389857369255152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391</v>
      </c>
      <c r="C28" s="105">
        <f t="shared" si="2"/>
        <v>12.393026941362915</v>
      </c>
      <c r="E28" s="32" t="s">
        <v>176</v>
      </c>
      <c r="F28" s="97">
        <v>1428</v>
      </c>
      <c r="G28" s="105">
        <f aca="true" t="shared" si="3" ref="G28:G35">(F28/$F$14)*100</f>
        <v>70.83333333333334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21</v>
      </c>
      <c r="G30" s="105">
        <f t="shared" si="3"/>
        <v>1.0416666666666665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113</v>
      </c>
      <c r="G31" s="105">
        <f t="shared" si="3"/>
        <v>5.60515873015873</v>
      </c>
    </row>
    <row r="32" spans="1:7" ht="12.75">
      <c r="A32" s="36" t="s">
        <v>182</v>
      </c>
      <c r="B32" s="97">
        <v>18</v>
      </c>
      <c r="C32" s="105">
        <f t="shared" si="4"/>
        <v>0.5705229793977813</v>
      </c>
      <c r="E32" s="32" t="s">
        <v>183</v>
      </c>
      <c r="F32" s="97">
        <v>294</v>
      </c>
      <c r="G32" s="105">
        <f t="shared" si="3"/>
        <v>14.583333333333334</v>
      </c>
    </row>
    <row r="33" spans="1:7" ht="12.75">
      <c r="A33" s="36" t="s">
        <v>184</v>
      </c>
      <c r="B33" s="97">
        <v>90</v>
      </c>
      <c r="C33" s="105">
        <f t="shared" si="4"/>
        <v>2.8526148969889067</v>
      </c>
      <c r="E33" s="32" t="s">
        <v>185</v>
      </c>
      <c r="F33" s="97">
        <v>616</v>
      </c>
      <c r="G33" s="105">
        <f t="shared" si="3"/>
        <v>30.555555555555557</v>
      </c>
    </row>
    <row r="34" spans="1:7" ht="12.75">
      <c r="A34" s="36" t="s">
        <v>186</v>
      </c>
      <c r="B34" s="97">
        <v>331</v>
      </c>
      <c r="C34" s="105">
        <f t="shared" si="4"/>
        <v>10.491283676703645</v>
      </c>
      <c r="E34" s="32" t="s">
        <v>187</v>
      </c>
      <c r="F34" s="97">
        <v>240</v>
      </c>
      <c r="G34" s="105">
        <f t="shared" si="3"/>
        <v>11.904761904761903</v>
      </c>
    </row>
    <row r="35" spans="1:7" ht="12.75">
      <c r="A35" s="36" t="s">
        <v>188</v>
      </c>
      <c r="B35" s="97">
        <v>559</v>
      </c>
      <c r="C35" s="105">
        <f t="shared" si="4"/>
        <v>17.717908082408876</v>
      </c>
      <c r="E35" s="32" t="s">
        <v>189</v>
      </c>
      <c r="F35" s="97">
        <v>144</v>
      </c>
      <c r="G35" s="105">
        <f t="shared" si="3"/>
        <v>7.142857142857142</v>
      </c>
    </row>
    <row r="36" spans="1:7" ht="12.75">
      <c r="A36" s="36" t="s">
        <v>190</v>
      </c>
      <c r="B36" s="97">
        <v>864</v>
      </c>
      <c r="C36" s="105">
        <f t="shared" si="4"/>
        <v>27.385103011093502</v>
      </c>
      <c r="E36" s="32" t="s">
        <v>191</v>
      </c>
      <c r="F36" s="97">
        <v>1200</v>
      </c>
      <c r="G36" s="112" t="s">
        <v>261</v>
      </c>
    </row>
    <row r="37" spans="1:7" ht="12.75">
      <c r="A37" s="36" t="s">
        <v>192</v>
      </c>
      <c r="B37" s="97">
        <v>572</v>
      </c>
      <c r="C37" s="105">
        <f t="shared" si="4"/>
        <v>18.129952456418383</v>
      </c>
      <c r="E37" s="32" t="s">
        <v>193</v>
      </c>
      <c r="F37" s="97">
        <v>588</v>
      </c>
      <c r="G37" s="105">
        <f>(F37/$F$14)*100</f>
        <v>29.166666666666668</v>
      </c>
    </row>
    <row r="38" spans="1:7" ht="12.75">
      <c r="A38" s="36" t="s">
        <v>194</v>
      </c>
      <c r="B38" s="97">
        <v>363</v>
      </c>
      <c r="C38" s="105">
        <f t="shared" si="4"/>
        <v>11.50554675118859</v>
      </c>
      <c r="E38" s="32" t="s">
        <v>191</v>
      </c>
      <c r="F38" s="97">
        <v>458</v>
      </c>
      <c r="G38" s="112" t="s">
        <v>261</v>
      </c>
    </row>
    <row r="39" spans="1:7" ht="12.75">
      <c r="A39" s="36" t="s">
        <v>195</v>
      </c>
      <c r="B39" s="97">
        <v>358</v>
      </c>
      <c r="C39" s="105">
        <f t="shared" si="4"/>
        <v>11.347068145800316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3020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651</v>
      </c>
      <c r="G43" s="105">
        <f aca="true" t="shared" si="5" ref="G43:G48">(F43/$F$14)*100</f>
        <v>32.29166666666667</v>
      </c>
    </row>
    <row r="44" spans="1:7" ht="12.75">
      <c r="A44" s="36" t="s">
        <v>209</v>
      </c>
      <c r="B44" s="98">
        <v>272</v>
      </c>
      <c r="C44" s="105">
        <f aca="true" t="shared" si="6" ref="C44:C49">(B44/$B$42)*100</f>
        <v>9.006622516556291</v>
      </c>
      <c r="E44" s="32" t="s">
        <v>210</v>
      </c>
      <c r="F44" s="97">
        <v>360</v>
      </c>
      <c r="G44" s="105">
        <f t="shared" si="5"/>
        <v>17.857142857142858</v>
      </c>
    </row>
    <row r="45" spans="1:7" ht="12.75">
      <c r="A45" s="36" t="s">
        <v>211</v>
      </c>
      <c r="B45" s="98">
        <v>519</v>
      </c>
      <c r="C45" s="105">
        <f t="shared" si="6"/>
        <v>17.18543046357616</v>
      </c>
      <c r="E45" s="32" t="s">
        <v>212</v>
      </c>
      <c r="F45" s="97">
        <v>282</v>
      </c>
      <c r="G45" s="105">
        <f t="shared" si="5"/>
        <v>13.988095238095239</v>
      </c>
    </row>
    <row r="46" spans="1:7" ht="12.75">
      <c r="A46" s="36" t="s">
        <v>213</v>
      </c>
      <c r="B46" s="98">
        <v>611</v>
      </c>
      <c r="C46" s="105">
        <f t="shared" si="6"/>
        <v>20.2317880794702</v>
      </c>
      <c r="E46" s="32" t="s">
        <v>214</v>
      </c>
      <c r="F46" s="97">
        <v>242</v>
      </c>
      <c r="G46" s="105">
        <f t="shared" si="5"/>
        <v>12.003968253968255</v>
      </c>
    </row>
    <row r="47" spans="1:7" ht="12.75">
      <c r="A47" s="36" t="s">
        <v>215</v>
      </c>
      <c r="B47" s="97">
        <v>757</v>
      </c>
      <c r="C47" s="105">
        <f t="shared" si="6"/>
        <v>25.066225165562916</v>
      </c>
      <c r="E47" s="32" t="s">
        <v>216</v>
      </c>
      <c r="F47" s="97">
        <v>166</v>
      </c>
      <c r="G47" s="105">
        <f t="shared" si="5"/>
        <v>8.234126984126984</v>
      </c>
    </row>
    <row r="48" spans="1:7" ht="12.75">
      <c r="A48" s="36" t="s">
        <v>217</v>
      </c>
      <c r="B48" s="97">
        <v>454</v>
      </c>
      <c r="C48" s="105">
        <f t="shared" si="6"/>
        <v>15.033112582781458</v>
      </c>
      <c r="E48" s="32" t="s">
        <v>218</v>
      </c>
      <c r="F48" s="97">
        <v>315</v>
      </c>
      <c r="G48" s="105">
        <f t="shared" si="5"/>
        <v>15.625</v>
      </c>
    </row>
    <row r="49" spans="1:7" ht="12.75">
      <c r="A49" s="36" t="s">
        <v>219</v>
      </c>
      <c r="B49" s="97">
        <v>407</v>
      </c>
      <c r="C49" s="105">
        <f t="shared" si="6"/>
        <v>13.476821192052979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282</v>
      </c>
      <c r="G51" s="81">
        <f>(F51/F$51)*100</f>
        <v>100</v>
      </c>
    </row>
    <row r="52" spans="1:7" ht="12.75">
      <c r="A52" s="4" t="s">
        <v>223</v>
      </c>
      <c r="B52" s="97">
        <v>139</v>
      </c>
      <c r="C52" s="105">
        <f>(B52/$B$42)*100</f>
        <v>4.602649006622517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816</v>
      </c>
      <c r="C53" s="105">
        <f>(B53/$B$42)*100</f>
        <v>27.019867549668874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1323</v>
      </c>
      <c r="C54" s="105">
        <f>(B54/$B$42)*100</f>
        <v>43.80794701986755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742</v>
      </c>
      <c r="C55" s="105">
        <f>(B55/$B$42)*100</f>
        <v>24.56953642384106</v>
      </c>
      <c r="E55" s="32" t="s">
        <v>230</v>
      </c>
      <c r="F55" s="97">
        <v>38</v>
      </c>
      <c r="G55" s="105">
        <f t="shared" si="7"/>
        <v>13.47517730496454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102</v>
      </c>
      <c r="G56" s="105">
        <f t="shared" si="7"/>
        <v>36.17021276595745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94</v>
      </c>
      <c r="G57" s="105">
        <f t="shared" si="7"/>
        <v>33.33333333333333</v>
      </c>
    </row>
    <row r="58" spans="1:7" ht="12.75">
      <c r="A58" s="36" t="s">
        <v>234</v>
      </c>
      <c r="B58" s="97">
        <v>769</v>
      </c>
      <c r="C58" s="105">
        <f aca="true" t="shared" si="8" ref="C58:C66">(B58/$B$42)*100</f>
        <v>25.4635761589404</v>
      </c>
      <c r="E58" s="32" t="s">
        <v>235</v>
      </c>
      <c r="F58" s="97">
        <v>7</v>
      </c>
      <c r="G58" s="105">
        <f t="shared" si="7"/>
        <v>2.4822695035460995</v>
      </c>
    </row>
    <row r="59" spans="1:7" ht="12.75">
      <c r="A59" s="36" t="s">
        <v>236</v>
      </c>
      <c r="B59" s="97">
        <v>215</v>
      </c>
      <c r="C59" s="105">
        <f t="shared" si="8"/>
        <v>7.119205298013245</v>
      </c>
      <c r="E59" s="32" t="s">
        <v>237</v>
      </c>
      <c r="F59" s="98">
        <v>8</v>
      </c>
      <c r="G59" s="105">
        <f t="shared" si="7"/>
        <v>2.8368794326241136</v>
      </c>
    </row>
    <row r="60" spans="1:7" ht="12.75">
      <c r="A60" s="36" t="s">
        <v>238</v>
      </c>
      <c r="B60" s="97">
        <v>244</v>
      </c>
      <c r="C60" s="105">
        <f t="shared" si="8"/>
        <v>8.079470198675496</v>
      </c>
      <c r="E60" s="32" t="s">
        <v>239</v>
      </c>
      <c r="F60" s="97">
        <v>33</v>
      </c>
      <c r="G60" s="105">
        <f t="shared" si="7"/>
        <v>11.702127659574469</v>
      </c>
    </row>
    <row r="61" spans="1:7" ht="12.75">
      <c r="A61" s="36" t="s">
        <v>240</v>
      </c>
      <c r="B61" s="97">
        <v>1687</v>
      </c>
      <c r="C61" s="105">
        <f t="shared" si="8"/>
        <v>55.860927152317885</v>
      </c>
      <c r="E61" s="32" t="s">
        <v>163</v>
      </c>
      <c r="F61" s="97">
        <v>728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0.33112582781456956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87</v>
      </c>
      <c r="C63" s="105">
        <f t="shared" si="8"/>
        <v>2.880794701986755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47</v>
      </c>
      <c r="G65" s="105">
        <f aca="true" t="shared" si="9" ref="G65:G71">(F65/F$51)*100</f>
        <v>16.666666666666664</v>
      </c>
    </row>
    <row r="66" spans="1:7" ht="12.75">
      <c r="A66" s="36" t="s">
        <v>247</v>
      </c>
      <c r="B66" s="97">
        <v>8</v>
      </c>
      <c r="C66" s="105">
        <f t="shared" si="8"/>
        <v>0.26490066225165565</v>
      </c>
      <c r="E66" s="32" t="s">
        <v>210</v>
      </c>
      <c r="F66" s="97">
        <v>35</v>
      </c>
      <c r="G66" s="105">
        <f t="shared" si="9"/>
        <v>12.411347517730496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68</v>
      </c>
      <c r="G67" s="105">
        <f t="shared" si="9"/>
        <v>24.113475177304963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5.319148936170213</v>
      </c>
    </row>
    <row r="69" spans="1:7" ht="12.75">
      <c r="A69" s="36" t="s">
        <v>249</v>
      </c>
      <c r="B69" s="97">
        <v>16</v>
      </c>
      <c r="C69" s="105">
        <f>(B69/$B$42)*100</f>
        <v>0.5298013245033113</v>
      </c>
      <c r="E69" s="32" t="s">
        <v>216</v>
      </c>
      <c r="F69" s="97">
        <v>15</v>
      </c>
      <c r="G69" s="105">
        <f t="shared" si="9"/>
        <v>5.319148936170213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69</v>
      </c>
      <c r="G70" s="105">
        <f t="shared" si="9"/>
        <v>24.46808510638298</v>
      </c>
    </row>
    <row r="71" spans="1:7" ht="12.75">
      <c r="A71" s="54" t="s">
        <v>252</v>
      </c>
      <c r="B71" s="103">
        <v>53</v>
      </c>
      <c r="C71" s="115">
        <f>(B71/$B$42)*100</f>
        <v>1.7549668874172186</v>
      </c>
      <c r="D71" s="41"/>
      <c r="E71" s="44" t="s">
        <v>220</v>
      </c>
      <c r="F71" s="103">
        <v>33</v>
      </c>
      <c r="G71" s="115">
        <f t="shared" si="9"/>
        <v>11.702127659574469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2002-06-13T13:38:10Z</dcterms:modified>
  <cp:category/>
  <cp:version/>
  <cp:contentType/>
  <cp:contentStatus/>
</cp:coreProperties>
</file>