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<sst xmlns="http://schemas.openxmlformats.org/spreadsheetml/2006/main" count="696" uniqueCount="437">
  <si>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</si>
  <si>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</si>
  <si>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</si>
  <si>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</si>
  <si>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</si>
  <si>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</si>
  <si>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</si>
  <si>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</si>
  <si>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</si>
  <si>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</si>
  <si>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</si>
  <si>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</si>
  <si>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</si>
  <si>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</si>
  <si>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</si>
  <si>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</si>
  <si>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</si>
  <si>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</si>
  <si>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</si>
  <si>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</si>
  <si>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</si>
  <si>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</si>
  <si>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</si>
  <si>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</si>
  <si>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</si>
  <si>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</si>
  <si>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</si>
  <si>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</si>
  <si>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</si>
  <si>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</si>
  <si>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</si>
  <si>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</si>
  <si>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</si>
  <si>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</si>
  <si>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</si>
  <si>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</si>
  <si>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</si>
  <si>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</si>
  <si>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</si>
  <si>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</si>
  <si>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</si>
  <si>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</si>
  <si>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</si>
  <si>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</si>
  <si>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</si>
  <si>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</si>
  <si>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</si>
  <si>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</si>
  <si>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</si>
  <si>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</si>
  <si>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</si>
  <si>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</si>
  <si>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</si>
  <si>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</si>
  <si>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</si>
  <si>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</si>
  <si>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</si>
  <si>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</si>
  <si>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</si>
  <si>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</si>
  <si>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</si>
  <si>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</si>
  <si>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</si>
  <si>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</si>
  <si>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</si>
  <si>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</si>
  <si>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</si>
  <si>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</si>
  <si>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</si>
  <si>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</si>
  <si>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</si>
  <si>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</si>
  <si>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</si>
  <si>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</si>
  <si>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</si>
  <si>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</si>
  <si>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</si>
  <si>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</si>
  <si>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</si>
  <si>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</si>
  <si>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</si>
  <si>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</si>
  <si>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</si>
  <si>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</si>
  <si>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</si>
  <si>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</si>
  <si>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</si>
  <si>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</si>
  <si>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</si>
  <si>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</si>
  <si>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</si>
  <si>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</si>
  <si>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</si>
  <si>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</si>
  <si>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</si>
  <si>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</si>
  <si>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</si>
  <si>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</si>
  <si>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</si>
  <si>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</si>
  <si>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</si>
  <si>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</si>
  <si>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</si>
  <si>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</si>
  <si>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</si>
  <si>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</si>
  <si>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</si>
  <si>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</si>
  <si>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</si>
  <si>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</si>
  <si>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</si>
  <si>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</si>
  <si>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</si>
  <si>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</si>
  <si>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</si>
  <si>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</si>
  <si>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</si>
  <si>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</si>
  <si>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</si>
  <si>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</si>
  <si>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</si>
  <si>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</si>
  <si>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</si>
  <si>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</si>
  <si>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</si>
  <si>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</si>
  <si>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</si>
  <si>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</si>
  <si>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</si>
  <si>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</si>
  <si>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</si>
  <si>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</si>
  <si>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</si>
  <si>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</si>
  <si>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</si>
  <si>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</si>
  <si>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</si>
  <si>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</si>
  <si>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</si>
  <si>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</si>
  <si>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</si>
  <si>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</si>
  <si>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</si>
  <si>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</si>
  <si>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</si>
  <si>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</si>
  <si>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</si>
  <si>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</si>
  <si>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</si>
  <si>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</si>
  <si>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</si>
  <si>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</si>
  <si>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</si>
  <si>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</si>
  <si>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</si>
  <si>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</si>
  <si>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</si>
  <si>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</si>
  <si>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</si>
  <si>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</si>
  <si>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</si>
  <si>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</si>
  <si>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</si>
  <si>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</si>
  <si>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</si>
  <si>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</si>
  <si>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</si>
  <si>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</si>
  <si>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</si>
  <si>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</si>
  <si>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</si>
  <si>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</si>
  <si>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</si>
  <si>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</si>
  <si>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</si>
  <si>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</si>
  <si>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</si>
  <si>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</si>
  <si>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</si>
  <si>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</si>
  <si>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</si>
  <si>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</si>
  <si>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</si>
  <si>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</si>
  <si>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</si>
  <si>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</si>
  <si>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</si>
  <si>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</si>
  <si>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</si>
  <si>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</si>
  <si>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</si>
  <si>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</si>
  <si>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</si>
  <si>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</si>
  <si>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</si>
  <si>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</si>
  <si>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</si>
  <si>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</si>
  <si>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</si>
  <si>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</si>
  <si>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</si>
  <si>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</si>
  <si>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</si>
  <si>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</si>
  <si>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</si>
  <si>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</si>
  <si>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</si>
  <si>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</si>
  <si>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</si>
  <si>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</si>
  <si>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</si>
  <si>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</si>
  <si>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</si>
  <si>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</si>
  <si>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</si>
  <si>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</si>
  <si>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</si>
  <si>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</si>
  <si>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</si>
  <si>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</si>
  <si>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</si>
  <si>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</si>
  <si>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</si>
  <si>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</si>
  <si>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</si>
  <si>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</si>
  <si>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</si>
  <si>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</si>
  <si>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</si>
  <si>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</si>
  <si>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</si>
  <si>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</si>
  <si>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</si>
  <si>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</si>
  <si>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</si>
  <si>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</si>
  <si>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</si>
  <si>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</si>
  <si>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</si>
  <si>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</si>
  <si>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</si>
  <si>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</si>
  <si>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</si>
  <si>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</si>
  <si>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</si>
  <si>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</si>
  <si>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</si>
  <si>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</si>
  <si>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</si>
  <si>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</si>
  <si>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</si>
  <si>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</si>
  <si>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</si>
  <si>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</si>
  <si>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</si>
  <si>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</si>
  <si>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</si>
  <si>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</si>
  <si>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</si>
  <si>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</si>
  <si>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</si>
  <si>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</si>
  <si>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</si>
  <si>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</si>
  <si>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</si>
  <si>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</si>
  <si>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</si>
  <si>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</si>
  <si>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</si>
  <si>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</si>
  <si>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</si>
  <si>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</si>
  <si>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</si>
  <si>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</si>
  <si>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</si>
  <si>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</si>
  <si>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</si>
  <si>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</si>
  <si>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</si>
  <si>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</si>
  <si>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</si>
  <si>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</si>
  <si>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</si>
  <si>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</si>
  <si>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</si>
  <si>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</si>
  <si>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</si>
  <si>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</si>
  <si>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</si>
  <si>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</si>
  <si>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</si>
  <si>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</si>
  <si>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</si>
  <si>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</si>
  <si>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</si>
  <si>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</si>
  <si>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</si>
  <si>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</si>
  <si>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</si>
  <si>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</si>
  <si>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</si>
  <si>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</si>
  <si>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</si>
  <si>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</si>
  <si>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</si>
  <si>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</si>
  <si>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</si>
  <si>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</si>
  <si>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</si>
  <si>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</si>
  <si>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</si>
  <si>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</si>
  <si>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</si>
  <si>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</si>
  <si>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</si>
  <si>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</si>
  <si>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</si>
  <si>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</si>
  <si>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</si>
  <si>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</si>
  <si>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</si>
  <si>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</si>
  <si>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</si>
  <si>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</si>
  <si>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</si>
  <si>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</si>
  <si>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</si>
  <si>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</si>
  <si>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</si>
  <si>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</si>
  <si>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</si>
  <si>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</si>
  <si>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</si>
  <si>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</si>
  <si>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</si>
  <si>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</si>
  <si>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</si>
  <si>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</si>
  <si>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</si>
  <si>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</si>
  <si>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</si>
  <si>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</si>
  <si>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</si>
  <si>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</si>
  <si>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</si>
  <si>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</si>
  <si>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</si>
  <si>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</si>
  <si>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</si>
  <si>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</si>
  <si>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</si>
  <si>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</si>
  <si>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</si>
  <si>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</si>
  <si>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</si>
  <si>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</si>
  <si>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</si>
  <si>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</si>
  <si>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</si>
  <si>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</si>
  <si>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</si>
  <si>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</si>
  <si>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</si>
  <si>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</si>
  <si>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</si>
  <si>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</si>
  <si>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</si>
  <si>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</si>
  <si>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</si>
  <si>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</si>
  <si>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</si>
  <si>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</si>
  <si>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</si>
  <si>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</si>
  <si>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</si>
  <si>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</si>
  <si>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</si>
  <si>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</si>
  <si>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</si>
  <si>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</si>
  <si>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</si>
  <si>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</si>
  <si>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</si>
  <si>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</si>
  <si>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</si>
  <si>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</si>
  <si>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</si>
  <si>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</si>
  <si>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</si>
  <si>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</si>
  <si>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</si>
  <si>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</si>
  <si>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</si>
  <si>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</si>
  <si>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</si>
  <si>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</si>
  <si>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Quinton township, Salem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</si>
  <si>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Quinton township</t>
    </r>
    <r>
      <rPr>
        <b/>
        <sz val="12"/>
        <rFont val="Arial"/>
        <family val="2"/>
      </rPr>
      <t>, Salem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</si>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</sst>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2786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2786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1391</v>
      </c>
      <c r="C9" s="151">
        <f>(B9/$B$7)*100</f>
        <v>49.928212491026564</v>
      </c>
      <c r="D9" s="152"/>
      <c r="E9" s="152" t="s">
        <v>403</v>
      </c>
      <c r="F9" s="150">
        <v>42</v>
      </c>
      <c r="G9" s="153">
        <f t="shared" si="0"/>
        <v>1.5075376884422111</v>
      </c>
    </row>
    <row r="10" spans="1:7" ht="12.75">
      <c r="A10" s="149" t="s">
        <v>404</v>
      </c>
      <c r="B10" s="150">
        <v>1395</v>
      </c>
      <c r="C10" s="151">
        <f>(B10/$B$7)*100</f>
        <v>50.07178750897344</v>
      </c>
      <c r="D10" s="152"/>
      <c r="E10" s="152" t="s">
        <v>405</v>
      </c>
      <c r="F10" s="150">
        <v>7</v>
      </c>
      <c r="G10" s="153">
        <f t="shared" si="0"/>
        <v>0.25125628140703515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14</v>
      </c>
      <c r="G11" s="153">
        <f t="shared" si="0"/>
        <v>0.5025125628140703</v>
      </c>
    </row>
    <row r="12" spans="1:7" ht="12.75">
      <c r="A12" s="149" t="s">
        <v>407</v>
      </c>
      <c r="B12" s="150">
        <v>161</v>
      </c>
      <c r="C12" s="151">
        <f aca="true" t="shared" si="1" ref="C12:C24">B12*100/B$7</f>
        <v>5.778894472361809</v>
      </c>
      <c r="D12" s="152"/>
      <c r="E12" s="152" t="s">
        <v>408</v>
      </c>
      <c r="F12" s="150">
        <v>1</v>
      </c>
      <c r="G12" s="153">
        <f t="shared" si="0"/>
        <v>0.03589375448671931</v>
      </c>
    </row>
    <row r="13" spans="1:7" ht="12.75">
      <c r="A13" s="149" t="s">
        <v>409</v>
      </c>
      <c r="B13" s="150">
        <v>196</v>
      </c>
      <c r="C13" s="151">
        <f t="shared" si="1"/>
        <v>7.035175879396985</v>
      </c>
      <c r="D13" s="152"/>
      <c r="E13" s="152" t="s">
        <v>410</v>
      </c>
      <c r="F13" s="150">
        <v>20</v>
      </c>
      <c r="G13" s="153">
        <f t="shared" si="0"/>
        <v>0.7178750897343862</v>
      </c>
    </row>
    <row r="14" spans="1:7" ht="12.75">
      <c r="A14" s="149" t="s">
        <v>411</v>
      </c>
      <c r="B14" s="150">
        <v>202</v>
      </c>
      <c r="C14" s="151">
        <f t="shared" si="1"/>
        <v>7.2505384063173</v>
      </c>
      <c r="D14" s="152"/>
      <c r="E14" s="152" t="s">
        <v>412</v>
      </c>
      <c r="F14" s="150">
        <v>2744</v>
      </c>
      <c r="G14" s="153">
        <f t="shared" si="0"/>
        <v>98.49246231155779</v>
      </c>
    </row>
    <row r="15" spans="1:7" ht="12.75">
      <c r="A15" s="149" t="s">
        <v>413</v>
      </c>
      <c r="B15" s="150">
        <v>153</v>
      </c>
      <c r="C15" s="151">
        <f t="shared" si="1"/>
        <v>5.491744436468054</v>
      </c>
      <c r="D15" s="152"/>
      <c r="E15" s="152" t="s">
        <v>414</v>
      </c>
      <c r="F15" s="150">
        <v>2265</v>
      </c>
      <c r="G15" s="153">
        <f t="shared" si="0"/>
        <v>81.29935391241924</v>
      </c>
    </row>
    <row r="16" spans="1:7" ht="12.75">
      <c r="A16" s="149" t="s">
        <v>415</v>
      </c>
      <c r="B16" s="150">
        <v>136</v>
      </c>
      <c r="C16" s="151">
        <f t="shared" si="1"/>
        <v>4.881550610193826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359</v>
      </c>
      <c r="C17" s="151">
        <f t="shared" si="1"/>
        <v>12.885857860732232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473</v>
      </c>
      <c r="C18" s="151">
        <f t="shared" si="1"/>
        <v>16.977745872218232</v>
      </c>
      <c r="D18" s="152"/>
      <c r="E18" s="143" t="s">
        <v>419</v>
      </c>
      <c r="F18" s="141">
        <v>2786</v>
      </c>
      <c r="G18" s="148">
        <v>100</v>
      </c>
    </row>
    <row r="19" spans="1:7" ht="12.75">
      <c r="A19" s="149" t="s">
        <v>420</v>
      </c>
      <c r="B19" s="150">
        <v>369</v>
      </c>
      <c r="C19" s="151">
        <f t="shared" si="1"/>
        <v>13.244795405599426</v>
      </c>
      <c r="D19" s="152"/>
      <c r="E19" s="152" t="s">
        <v>421</v>
      </c>
      <c r="F19" s="150">
        <v>2750</v>
      </c>
      <c r="G19" s="153">
        <f aca="true" t="shared" si="2" ref="G19:G30">F19*100/F$18</f>
        <v>98.7078248384781</v>
      </c>
    </row>
    <row r="20" spans="1:7" ht="12.75">
      <c r="A20" s="149" t="s">
        <v>422</v>
      </c>
      <c r="B20" s="150">
        <v>154</v>
      </c>
      <c r="C20" s="151">
        <f t="shared" si="1"/>
        <v>5.527638190954774</v>
      </c>
      <c r="D20" s="152"/>
      <c r="E20" s="152" t="s">
        <v>423</v>
      </c>
      <c r="F20" s="150">
        <v>1074</v>
      </c>
      <c r="G20" s="153">
        <f t="shared" si="2"/>
        <v>38.54989231873654</v>
      </c>
    </row>
    <row r="21" spans="1:7" ht="12.75">
      <c r="A21" s="149" t="s">
        <v>424</v>
      </c>
      <c r="B21" s="150">
        <v>142</v>
      </c>
      <c r="C21" s="151">
        <f t="shared" si="1"/>
        <v>5.096913137114142</v>
      </c>
      <c r="D21" s="152"/>
      <c r="E21" s="152" t="s">
        <v>425</v>
      </c>
      <c r="F21" s="150">
        <v>622</v>
      </c>
      <c r="G21" s="153">
        <f t="shared" si="2"/>
        <v>22.32591529073941</v>
      </c>
    </row>
    <row r="22" spans="1:7" ht="12.75">
      <c r="A22" s="149" t="s">
        <v>426</v>
      </c>
      <c r="B22" s="150">
        <v>228</v>
      </c>
      <c r="C22" s="151">
        <f t="shared" si="1"/>
        <v>8.183776022972003</v>
      </c>
      <c r="D22" s="152"/>
      <c r="E22" s="152" t="s">
        <v>427</v>
      </c>
      <c r="F22" s="150">
        <v>780</v>
      </c>
      <c r="G22" s="153">
        <f t="shared" si="2"/>
        <v>27.99712849964106</v>
      </c>
    </row>
    <row r="23" spans="1:7" ht="12.75">
      <c r="A23" s="149" t="s">
        <v>428</v>
      </c>
      <c r="B23" s="150">
        <v>163</v>
      </c>
      <c r="C23" s="151">
        <f t="shared" si="1"/>
        <v>5.8506819813352475</v>
      </c>
      <c r="D23" s="152"/>
      <c r="E23" s="152" t="s">
        <v>429</v>
      </c>
      <c r="F23" s="150">
        <v>573</v>
      </c>
      <c r="G23" s="153">
        <f t="shared" si="2"/>
        <v>20.567121320890166</v>
      </c>
    </row>
    <row r="24" spans="1:7" ht="12.75">
      <c r="A24" s="149" t="s">
        <v>430</v>
      </c>
      <c r="B24" s="150">
        <v>50</v>
      </c>
      <c r="C24" s="151">
        <f t="shared" si="1"/>
        <v>1.7946877243359656</v>
      </c>
      <c r="D24" s="152"/>
      <c r="E24" s="152" t="s">
        <v>431</v>
      </c>
      <c r="F24" s="150">
        <v>168</v>
      </c>
      <c r="G24" s="153">
        <f t="shared" si="2"/>
        <v>6.030150753768845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71</v>
      </c>
      <c r="G25" s="153">
        <f t="shared" si="2"/>
        <v>2.548456568557071</v>
      </c>
    </row>
    <row r="26" spans="1:7" ht="12.75">
      <c r="A26" s="149" t="s">
        <v>433</v>
      </c>
      <c r="B26" s="155">
        <v>39</v>
      </c>
      <c r="C26" s="156" t="s">
        <v>261</v>
      </c>
      <c r="D26" s="152"/>
      <c r="E26" s="157" t="s">
        <v>434</v>
      </c>
      <c r="F26" s="158">
        <v>106</v>
      </c>
      <c r="G26" s="153">
        <f t="shared" si="2"/>
        <v>3.804737975592247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59</v>
      </c>
      <c r="G27" s="153">
        <f t="shared" si="2"/>
        <v>2.1177315147164393</v>
      </c>
    </row>
    <row r="28" spans="1:7" ht="12.75">
      <c r="A28" s="149" t="s">
        <v>262</v>
      </c>
      <c r="B28" s="150">
        <v>2128</v>
      </c>
      <c r="C28" s="151">
        <f aca="true" t="shared" si="3" ref="C28:C35">B28*100/B$7</f>
        <v>76.38190954773869</v>
      </c>
      <c r="D28" s="152"/>
      <c r="E28" s="152" t="s">
        <v>436</v>
      </c>
      <c r="F28" s="150">
        <v>36</v>
      </c>
      <c r="G28" s="153">
        <f t="shared" si="2"/>
        <v>1.2921751615218953</v>
      </c>
    </row>
    <row r="29" spans="1:7" ht="12.75">
      <c r="A29" s="149" t="s">
        <v>0</v>
      </c>
      <c r="B29" s="150">
        <v>1060</v>
      </c>
      <c r="C29" s="151">
        <f t="shared" si="3"/>
        <v>38.04737975592247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1068</v>
      </c>
      <c r="C30" s="151">
        <f t="shared" si="3"/>
        <v>38.33452979181622</v>
      </c>
      <c r="D30" s="152"/>
      <c r="E30" s="152" t="s">
        <v>3</v>
      </c>
      <c r="F30" s="150">
        <v>36</v>
      </c>
      <c r="G30" s="153">
        <f t="shared" si="2"/>
        <v>1.2921751615218953</v>
      </c>
    </row>
    <row r="31" spans="1:7" ht="12.75">
      <c r="A31" s="149" t="s">
        <v>4</v>
      </c>
      <c r="B31" s="150">
        <v>2034</v>
      </c>
      <c r="C31" s="151">
        <f t="shared" si="3"/>
        <v>73.00789662598707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532</v>
      </c>
      <c r="C32" s="151">
        <f t="shared" si="3"/>
        <v>19.09547738693467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441</v>
      </c>
      <c r="C33" s="151">
        <f t="shared" si="3"/>
        <v>15.829145728643216</v>
      </c>
      <c r="D33" s="152"/>
      <c r="E33" s="143" t="s">
        <v>8</v>
      </c>
      <c r="F33" s="141">
        <v>1074</v>
      </c>
      <c r="G33" s="148">
        <v>100</v>
      </c>
    </row>
    <row r="34" spans="1:7" ht="12.75">
      <c r="A34" s="149" t="s">
        <v>0</v>
      </c>
      <c r="B34" s="150">
        <v>200</v>
      </c>
      <c r="C34" s="151">
        <f t="shared" si="3"/>
        <v>7.178750897343862</v>
      </c>
      <c r="D34" s="152"/>
      <c r="E34" s="152" t="s">
        <v>9</v>
      </c>
      <c r="F34" s="150">
        <v>779</v>
      </c>
      <c r="G34" s="153">
        <f aca="true" t="shared" si="4" ref="G34:G42">F34*100/F$33</f>
        <v>72.53258845437617</v>
      </c>
    </row>
    <row r="35" spans="1:7" ht="12.75">
      <c r="A35" s="149" t="s">
        <v>2</v>
      </c>
      <c r="B35" s="150">
        <v>241</v>
      </c>
      <c r="C35" s="151">
        <f t="shared" si="3"/>
        <v>8.650394831299353</v>
      </c>
      <c r="D35" s="152"/>
      <c r="E35" s="152" t="s">
        <v>10</v>
      </c>
      <c r="F35" s="150">
        <v>315</v>
      </c>
      <c r="G35" s="153">
        <f t="shared" si="4"/>
        <v>29.329608938547487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622</v>
      </c>
      <c r="G36" s="153">
        <f t="shared" si="4"/>
        <v>57.91433891992551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240</v>
      </c>
      <c r="G37" s="153">
        <f t="shared" si="4"/>
        <v>22.3463687150838</v>
      </c>
    </row>
    <row r="38" spans="1:7" ht="12.75">
      <c r="A38" s="163" t="s">
        <v>13</v>
      </c>
      <c r="B38" s="150">
        <v>2748</v>
      </c>
      <c r="C38" s="151">
        <f aca="true" t="shared" si="5" ref="C38:C56">B38*100/B$7</f>
        <v>98.63603732950466</v>
      </c>
      <c r="D38" s="152"/>
      <c r="E38" s="152" t="s">
        <v>14</v>
      </c>
      <c r="F38" s="150">
        <v>109</v>
      </c>
      <c r="G38" s="153">
        <f t="shared" si="4"/>
        <v>10.148975791433893</v>
      </c>
    </row>
    <row r="39" spans="1:7" ht="12.75">
      <c r="A39" s="149" t="s">
        <v>15</v>
      </c>
      <c r="B39" s="150">
        <v>2286</v>
      </c>
      <c r="C39" s="151">
        <f t="shared" si="5"/>
        <v>82.05312275664035</v>
      </c>
      <c r="D39" s="152"/>
      <c r="E39" s="152" t="s">
        <v>10</v>
      </c>
      <c r="F39" s="150">
        <v>58</v>
      </c>
      <c r="G39" s="153">
        <f t="shared" si="4"/>
        <v>5.400372439478585</v>
      </c>
    </row>
    <row r="40" spans="1:7" ht="12.75">
      <c r="A40" s="149" t="s">
        <v>16</v>
      </c>
      <c r="B40" s="150">
        <v>403</v>
      </c>
      <c r="C40" s="151">
        <f t="shared" si="5"/>
        <v>14.465183058147883</v>
      </c>
      <c r="D40" s="152"/>
      <c r="E40" s="152" t="s">
        <v>17</v>
      </c>
      <c r="F40" s="150">
        <v>295</v>
      </c>
      <c r="G40" s="153">
        <f t="shared" si="4"/>
        <v>27.467411545623836</v>
      </c>
    </row>
    <row r="41" spans="1:7" ht="12.75">
      <c r="A41" s="149" t="s">
        <v>18</v>
      </c>
      <c r="B41" s="150">
        <v>30</v>
      </c>
      <c r="C41" s="151">
        <f t="shared" si="5"/>
        <v>1.0768126346015794</v>
      </c>
      <c r="D41" s="152"/>
      <c r="E41" s="152" t="s">
        <v>19</v>
      </c>
      <c r="F41" s="150">
        <v>244</v>
      </c>
      <c r="G41" s="153">
        <f t="shared" si="4"/>
        <v>22.71880819366853</v>
      </c>
    </row>
    <row r="42" spans="1:7" ht="12.75">
      <c r="A42" s="149" t="s">
        <v>20</v>
      </c>
      <c r="B42" s="150">
        <v>9</v>
      </c>
      <c r="C42" s="151">
        <f t="shared" si="5"/>
        <v>0.3230437903804738</v>
      </c>
      <c r="D42" s="152"/>
      <c r="E42" s="152" t="s">
        <v>21</v>
      </c>
      <c r="F42" s="150">
        <v>112</v>
      </c>
      <c r="G42" s="153">
        <f t="shared" si="4"/>
        <v>10.42830540037244</v>
      </c>
    </row>
    <row r="43" spans="1:7" ht="12.75">
      <c r="A43" s="149" t="s">
        <v>22</v>
      </c>
      <c r="B43" s="150">
        <v>1</v>
      </c>
      <c r="C43" s="151">
        <f t="shared" si="5"/>
        <v>0.03589375448671931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0</v>
      </c>
      <c r="C44" s="151">
        <f t="shared" si="5"/>
        <v>0</v>
      </c>
      <c r="D44" s="152"/>
      <c r="E44" s="152" t="s">
        <v>24</v>
      </c>
      <c r="F44" s="160">
        <v>357</v>
      </c>
      <c r="G44" s="164">
        <f>F44*100/F33</f>
        <v>33.24022346368715</v>
      </c>
    </row>
    <row r="45" spans="1:7" ht="12.75">
      <c r="A45" s="149" t="s">
        <v>25</v>
      </c>
      <c r="B45" s="150">
        <v>4</v>
      </c>
      <c r="C45" s="151">
        <f t="shared" si="5"/>
        <v>0.14357501794687724</v>
      </c>
      <c r="D45" s="152"/>
      <c r="E45" s="152" t="s">
        <v>26</v>
      </c>
      <c r="F45" s="160">
        <v>324</v>
      </c>
      <c r="G45" s="164">
        <f>F45*100/F33</f>
        <v>30.16759776536313</v>
      </c>
    </row>
    <row r="46" spans="1:7" ht="12.75">
      <c r="A46" s="149" t="s">
        <v>27</v>
      </c>
      <c r="B46" s="150">
        <v>2</v>
      </c>
      <c r="C46" s="151">
        <f t="shared" si="5"/>
        <v>0.07178750897343862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</v>
      </c>
      <c r="C47" s="151">
        <f t="shared" si="5"/>
        <v>0.03589375448671931</v>
      </c>
      <c r="D47" s="152"/>
      <c r="E47" s="152" t="s">
        <v>29</v>
      </c>
      <c r="F47" s="165">
        <v>2.56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3.02</v>
      </c>
      <c r="G48" s="166" t="s">
        <v>261</v>
      </c>
    </row>
    <row r="49" spans="1:7" ht="14.25">
      <c r="A49" s="149" t="s">
        <v>32</v>
      </c>
      <c r="B49" s="150">
        <v>1</v>
      </c>
      <c r="C49" s="151">
        <f t="shared" si="5"/>
        <v>0.03589375448671931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1133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1074</v>
      </c>
      <c r="G52" s="153">
        <f>F52*100/F$51</f>
        <v>94.79258605472198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59</v>
      </c>
      <c r="G53" s="153">
        <f>F53*100/F$51</f>
        <v>5.207413945278023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4</v>
      </c>
      <c r="G54" s="153">
        <f>F54*100/F$51</f>
        <v>0.353045013239188</v>
      </c>
    </row>
    <row r="55" spans="1:7" ht="12.75">
      <c r="A55" s="149" t="s">
        <v>43</v>
      </c>
      <c r="B55" s="150">
        <v>20</v>
      </c>
      <c r="C55" s="151">
        <f t="shared" si="5"/>
        <v>0.7178750897343862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38</v>
      </c>
      <c r="C56" s="151">
        <f t="shared" si="5"/>
        <v>1.3639626704953338</v>
      </c>
      <c r="D56" s="152"/>
      <c r="E56" s="152" t="s">
        <v>45</v>
      </c>
      <c r="F56" s="167">
        <v>1.1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7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2322</v>
      </c>
      <c r="C60" s="168">
        <f>B60*100/B7</f>
        <v>83.34529791816225</v>
      </c>
      <c r="D60" s="152"/>
      <c r="E60" s="143" t="s">
        <v>51</v>
      </c>
      <c r="F60" s="141">
        <v>1074</v>
      </c>
      <c r="G60" s="148">
        <v>100</v>
      </c>
    </row>
    <row r="61" spans="1:7" ht="12.75">
      <c r="A61" s="149" t="s">
        <v>52</v>
      </c>
      <c r="B61" s="160">
        <v>414</v>
      </c>
      <c r="C61" s="168">
        <f>B61*100/B7</f>
        <v>14.860014357501795</v>
      </c>
      <c r="D61" s="152"/>
      <c r="E61" s="152" t="s">
        <v>53</v>
      </c>
      <c r="F61" s="150">
        <v>902</v>
      </c>
      <c r="G61" s="153">
        <f>F61*100/F$60</f>
        <v>83.9851024208566</v>
      </c>
    </row>
    <row r="62" spans="1:7" ht="12.75">
      <c r="A62" s="149" t="s">
        <v>54</v>
      </c>
      <c r="B62" s="160">
        <v>38</v>
      </c>
      <c r="C62" s="168">
        <f>B62*100/B7</f>
        <v>1.3639626704953338</v>
      </c>
      <c r="D62" s="152"/>
      <c r="E62" s="152" t="s">
        <v>55</v>
      </c>
      <c r="F62" s="150">
        <v>172</v>
      </c>
      <c r="G62" s="153">
        <f>F62*100/F$60</f>
        <v>16.01489757914339</v>
      </c>
    </row>
    <row r="63" spans="1:7" ht="12.75">
      <c r="A63" s="149" t="s">
        <v>56</v>
      </c>
      <c r="B63" s="160">
        <v>10</v>
      </c>
      <c r="C63" s="168">
        <f>B63*100/B7</f>
        <v>0.3589375448671931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45">
        <v>2.57</v>
      </c>
      <c r="G64" s="166" t="s">
        <v>261</v>
      </c>
    </row>
    <row r="65" spans="1:7" ht="13.5" thickBot="1">
      <c r="A65" s="171" t="s">
        <v>59</v>
      </c>
      <c r="B65" s="172">
        <v>40</v>
      </c>
      <c r="C65" s="173">
        <f>B65*100/B7</f>
        <v>1.4357501794687724</v>
      </c>
      <c r="D65" s="174"/>
      <c r="E65" s="174" t="s">
        <v>60</v>
      </c>
      <c r="F65" s="175">
        <v>2.51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2786</v>
      </c>
      <c r="G9" s="33">
        <f>(F9/$F$9)*100</f>
        <v>100</v>
      </c>
    </row>
    <row r="10" spans="1:7" ht="12.75">
      <c r="A10" s="29" t="s">
        <v>269</v>
      </c>
      <c r="B10" s="93">
        <v>693</v>
      </c>
      <c r="C10" s="33">
        <f aca="true" t="shared" si="0" ref="C10:C15">(B10/$B$10)*100</f>
        <v>100</v>
      </c>
      <c r="E10" s="34" t="s">
        <v>270</v>
      </c>
      <c r="F10" s="97">
        <v>2737</v>
      </c>
      <c r="G10" s="84">
        <f aca="true" t="shared" si="1" ref="G10:G16">(F10/$F$9)*100</f>
        <v>98.24120603015075</v>
      </c>
    </row>
    <row r="11" spans="1:8" ht="12.75">
      <c r="A11" s="36" t="s">
        <v>271</v>
      </c>
      <c r="B11" s="98">
        <v>37</v>
      </c>
      <c r="C11" s="35">
        <f t="shared" si="0"/>
        <v>5.339105339105339</v>
      </c>
      <c r="E11" s="34" t="s">
        <v>272</v>
      </c>
      <c r="F11" s="97">
        <v>2723</v>
      </c>
      <c r="G11" s="84">
        <f t="shared" si="1"/>
        <v>97.73869346733667</v>
      </c>
      <c r="H11" s="15" t="s">
        <v>250</v>
      </c>
    </row>
    <row r="12" spans="1:8" ht="12.75">
      <c r="A12" s="36" t="s">
        <v>273</v>
      </c>
      <c r="B12" s="98">
        <v>31</v>
      </c>
      <c r="C12" s="35">
        <f t="shared" si="0"/>
        <v>4.473304473304474</v>
      </c>
      <c r="E12" s="34" t="s">
        <v>274</v>
      </c>
      <c r="F12" s="97">
        <v>2017</v>
      </c>
      <c r="G12" s="84">
        <f t="shared" si="1"/>
        <v>72.39770279971285</v>
      </c>
      <c r="H12" s="15" t="s">
        <v>250</v>
      </c>
    </row>
    <row r="13" spans="1:7" ht="12.75">
      <c r="A13" s="36" t="s">
        <v>275</v>
      </c>
      <c r="B13" s="98">
        <v>331</v>
      </c>
      <c r="C13" s="35">
        <f t="shared" si="0"/>
        <v>47.76334776334777</v>
      </c>
      <c r="E13" s="34" t="s">
        <v>276</v>
      </c>
      <c r="F13" s="97">
        <v>706</v>
      </c>
      <c r="G13" s="84">
        <f t="shared" si="1"/>
        <v>25.340990667623835</v>
      </c>
    </row>
    <row r="14" spans="1:7" ht="12.75">
      <c r="A14" s="36" t="s">
        <v>277</v>
      </c>
      <c r="B14" s="98">
        <v>197</v>
      </c>
      <c r="C14" s="35">
        <f t="shared" si="0"/>
        <v>28.42712842712843</v>
      </c>
      <c r="E14" s="34" t="s">
        <v>166</v>
      </c>
      <c r="F14" s="97">
        <v>14</v>
      </c>
      <c r="G14" s="84">
        <f t="shared" si="1"/>
        <v>0.5025125628140703</v>
      </c>
    </row>
    <row r="15" spans="1:7" ht="12.75">
      <c r="A15" s="36" t="s">
        <v>324</v>
      </c>
      <c r="B15" s="97">
        <v>97</v>
      </c>
      <c r="C15" s="35">
        <f t="shared" si="0"/>
        <v>13.997113997113997</v>
      </c>
      <c r="E15" s="34" t="s">
        <v>278</v>
      </c>
      <c r="F15" s="97">
        <v>49</v>
      </c>
      <c r="G15" s="84">
        <f t="shared" si="1"/>
        <v>1.7587939698492463</v>
      </c>
    </row>
    <row r="16" spans="1:7" ht="12.75">
      <c r="A16" s="36"/>
      <c r="B16" s="93" t="s">
        <v>250</v>
      </c>
      <c r="C16" s="10"/>
      <c r="E16" s="34" t="s">
        <v>279</v>
      </c>
      <c r="F16" s="98">
        <v>21</v>
      </c>
      <c r="G16" s="84">
        <f t="shared" si="1"/>
        <v>0.7537688442211055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28</v>
      </c>
      <c r="G17" s="84">
        <f>(F17/$F$9)*100</f>
        <v>1.0050251256281406</v>
      </c>
    </row>
    <row r="18" spans="1:7" ht="12.75">
      <c r="A18" s="29" t="s">
        <v>282</v>
      </c>
      <c r="B18" s="93">
        <v>1931</v>
      </c>
      <c r="C18" s="33">
        <f>(B18/$B$18)*100</f>
        <v>100</v>
      </c>
      <c r="E18" s="34" t="s">
        <v>283</v>
      </c>
      <c r="F18" s="97">
        <v>21</v>
      </c>
      <c r="G18" s="84">
        <f>(F18/$F$9)*100</f>
        <v>0.7537688442211055</v>
      </c>
    </row>
    <row r="19" spans="1:7" ht="12.75">
      <c r="A19" s="36" t="s">
        <v>284</v>
      </c>
      <c r="B19" s="97">
        <v>211</v>
      </c>
      <c r="C19" s="84">
        <f aca="true" t="shared" si="2" ref="C19:C25">(B19/$B$18)*100</f>
        <v>10.926980838943551</v>
      </c>
      <c r="E19" s="34"/>
      <c r="F19" s="97" t="s">
        <v>250</v>
      </c>
      <c r="G19" s="84"/>
    </row>
    <row r="20" spans="1:7" ht="12.75">
      <c r="A20" s="36" t="s">
        <v>285</v>
      </c>
      <c r="B20" s="97">
        <v>328</v>
      </c>
      <c r="C20" s="84">
        <f t="shared" si="2"/>
        <v>16.986017607457278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761</v>
      </c>
      <c r="C21" s="84">
        <f t="shared" si="2"/>
        <v>39.40963231486276</v>
      </c>
      <c r="E21" s="38" t="s">
        <v>167</v>
      </c>
      <c r="F21" s="80">
        <v>49</v>
      </c>
      <c r="G21" s="33">
        <f>(F21/$F$21)*100</f>
        <v>100</v>
      </c>
    </row>
    <row r="22" spans="1:7" ht="12.75">
      <c r="A22" s="36" t="s">
        <v>302</v>
      </c>
      <c r="B22" s="97">
        <v>334</v>
      </c>
      <c r="C22" s="84">
        <f t="shared" si="2"/>
        <v>17.29673744174003</v>
      </c>
      <c r="E22" s="34" t="s">
        <v>303</v>
      </c>
      <c r="F22" s="97">
        <v>11</v>
      </c>
      <c r="G22" s="84">
        <f aca="true" t="shared" si="3" ref="G22:G27">(F22/$F$21)*100</f>
        <v>22.448979591836736</v>
      </c>
    </row>
    <row r="23" spans="1:7" ht="12.75">
      <c r="A23" s="36" t="s">
        <v>304</v>
      </c>
      <c r="B23" s="97">
        <v>98</v>
      </c>
      <c r="C23" s="84">
        <f t="shared" si="2"/>
        <v>5.075090626618333</v>
      </c>
      <c r="E23" s="34" t="s">
        <v>305</v>
      </c>
      <c r="F23" s="97">
        <v>33</v>
      </c>
      <c r="G23" s="84">
        <f t="shared" si="3"/>
        <v>67.3469387755102</v>
      </c>
    </row>
    <row r="24" spans="1:7" ht="12.75">
      <c r="A24" s="36" t="s">
        <v>306</v>
      </c>
      <c r="B24" s="97">
        <v>157</v>
      </c>
      <c r="C24" s="84">
        <f t="shared" si="2"/>
        <v>8.130502330398757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42</v>
      </c>
      <c r="C25" s="84">
        <f t="shared" si="2"/>
        <v>2.1750388399792855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5</v>
      </c>
      <c r="G26" s="84">
        <f t="shared" si="3"/>
        <v>10.204081632653061</v>
      </c>
    </row>
    <row r="27" spans="1:7" ht="12.75">
      <c r="A27" s="36" t="s">
        <v>311</v>
      </c>
      <c r="B27" s="108">
        <v>72.1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10.3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2620</v>
      </c>
      <c r="G30" s="33">
        <f>(F30/$F$30)*100</f>
        <v>100</v>
      </c>
      <c r="J30" s="39"/>
    </row>
    <row r="31" spans="1:10" ht="12.75">
      <c r="A31" s="95" t="s">
        <v>296</v>
      </c>
      <c r="B31" s="93">
        <v>2249</v>
      </c>
      <c r="C31" s="33">
        <f>(B31/$B$31)*100</f>
        <v>100</v>
      </c>
      <c r="E31" s="34" t="s">
        <v>317</v>
      </c>
      <c r="F31" s="97">
        <v>2492</v>
      </c>
      <c r="G31" s="101">
        <f>(F31/$F$30)*100</f>
        <v>95.1145038167939</v>
      </c>
      <c r="J31" s="39"/>
    </row>
    <row r="32" spans="1:10" ht="12.75">
      <c r="A32" s="36" t="s">
        <v>318</v>
      </c>
      <c r="B32" s="97">
        <v>531</v>
      </c>
      <c r="C32" s="10">
        <f>(B32/$B$31)*100</f>
        <v>23.610493552690084</v>
      </c>
      <c r="E32" s="34" t="s">
        <v>319</v>
      </c>
      <c r="F32" s="97">
        <v>128</v>
      </c>
      <c r="G32" s="101">
        <f aca="true" t="shared" si="4" ref="G32:G39">(F32/$F$30)*100</f>
        <v>4.885496183206107</v>
      </c>
      <c r="J32" s="39"/>
    </row>
    <row r="33" spans="1:10" ht="12.75">
      <c r="A33" s="36" t="s">
        <v>320</v>
      </c>
      <c r="B33" s="97">
        <v>1322</v>
      </c>
      <c r="C33" s="10">
        <f aca="true" t="shared" si="5" ref="C33:C38">(B33/$B$31)*100</f>
        <v>58.78168074699867</v>
      </c>
      <c r="E33" s="34" t="s">
        <v>321</v>
      </c>
      <c r="F33" s="97">
        <v>27</v>
      </c>
      <c r="G33" s="101">
        <f t="shared" si="4"/>
        <v>1.0305343511450382</v>
      </c>
      <c r="J33" s="39"/>
    </row>
    <row r="34" spans="1:7" ht="12.75">
      <c r="A34" s="36" t="s">
        <v>322</v>
      </c>
      <c r="B34" s="97">
        <v>51</v>
      </c>
      <c r="C34" s="10">
        <f t="shared" si="5"/>
        <v>2.267674522009782</v>
      </c>
      <c r="E34" s="34" t="s">
        <v>323</v>
      </c>
      <c r="F34" s="97">
        <v>76</v>
      </c>
      <c r="G34" s="101">
        <f t="shared" si="4"/>
        <v>2.900763358778626</v>
      </c>
    </row>
    <row r="35" spans="1:7" ht="12.75">
      <c r="A35" s="36" t="s">
        <v>325</v>
      </c>
      <c r="B35" s="97">
        <v>188</v>
      </c>
      <c r="C35" s="10">
        <f t="shared" si="5"/>
        <v>8.35927078701645</v>
      </c>
      <c r="E35" s="34" t="s">
        <v>321</v>
      </c>
      <c r="F35" s="97">
        <v>18</v>
      </c>
      <c r="G35" s="101">
        <f t="shared" si="4"/>
        <v>0.6870229007633588</v>
      </c>
    </row>
    <row r="36" spans="1:7" ht="12.75">
      <c r="A36" s="36" t="s">
        <v>297</v>
      </c>
      <c r="B36" s="97">
        <v>139</v>
      </c>
      <c r="C36" s="10">
        <f t="shared" si="5"/>
        <v>6.180524677634504</v>
      </c>
      <c r="E36" s="34" t="s">
        <v>327</v>
      </c>
      <c r="F36" s="97">
        <v>19</v>
      </c>
      <c r="G36" s="101">
        <f t="shared" si="4"/>
        <v>0.7251908396946565</v>
      </c>
    </row>
    <row r="37" spans="1:7" ht="12.75">
      <c r="A37" s="36" t="s">
        <v>326</v>
      </c>
      <c r="B37" s="97">
        <v>157</v>
      </c>
      <c r="C37" s="10">
        <f t="shared" si="5"/>
        <v>6.980880391285016</v>
      </c>
      <c r="E37" s="34" t="s">
        <v>321</v>
      </c>
      <c r="F37" s="97">
        <v>5</v>
      </c>
      <c r="G37" s="101">
        <f t="shared" si="4"/>
        <v>0.19083969465648853</v>
      </c>
    </row>
    <row r="38" spans="1:7" ht="12.75">
      <c r="A38" s="36" t="s">
        <v>297</v>
      </c>
      <c r="B38" s="97">
        <v>77</v>
      </c>
      <c r="C38" s="10">
        <f t="shared" si="5"/>
        <v>3.423743886171632</v>
      </c>
      <c r="E38" s="34" t="s">
        <v>259</v>
      </c>
      <c r="F38" s="97">
        <v>33</v>
      </c>
      <c r="G38" s="101">
        <f t="shared" si="4"/>
        <v>1.2595419847328244</v>
      </c>
    </row>
    <row r="39" spans="1:7" ht="12.75">
      <c r="A39" s="36"/>
      <c r="B39" s="97" t="s">
        <v>250</v>
      </c>
      <c r="C39" s="10"/>
      <c r="E39" s="34" t="s">
        <v>321</v>
      </c>
      <c r="F39" s="97">
        <v>4</v>
      </c>
      <c r="G39" s="101">
        <f t="shared" si="4"/>
        <v>0.15267175572519084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44</v>
      </c>
      <c r="C42" s="33">
        <f>(B42/$B$42)*100</f>
        <v>100</v>
      </c>
      <c r="E42" s="31" t="s">
        <v>268</v>
      </c>
      <c r="F42" s="80">
        <v>2786</v>
      </c>
      <c r="G42" s="99">
        <f>(F42/$F$42)*100</f>
        <v>100</v>
      </c>
      <c r="I42" s="39"/>
    </row>
    <row r="43" spans="1:7" ht="12.75">
      <c r="A43" s="36" t="s">
        <v>301</v>
      </c>
      <c r="B43" s="98">
        <v>24</v>
      </c>
      <c r="C43" s="102">
        <f>(B43/$B$42)*100</f>
        <v>54.54545454545454</v>
      </c>
      <c r="E43" s="60" t="s">
        <v>168</v>
      </c>
      <c r="F43" s="106">
        <v>3161</v>
      </c>
      <c r="G43" s="107">
        <f aca="true" t="shared" si="6" ref="G43:G71">(F43/$F$42)*100</f>
        <v>113.46015793251973</v>
      </c>
    </row>
    <row r="44" spans="1:7" ht="12.75">
      <c r="A44" s="36"/>
      <c r="B44" s="93" t="s">
        <v>250</v>
      </c>
      <c r="C44" s="10"/>
      <c r="E44" s="1" t="s">
        <v>329</v>
      </c>
      <c r="F44" s="97">
        <v>24</v>
      </c>
      <c r="G44" s="101">
        <f t="shared" si="6"/>
        <v>0.8614501076812634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14</v>
      </c>
      <c r="G45" s="101">
        <f t="shared" si="6"/>
        <v>0.5025125628140703</v>
      </c>
    </row>
    <row r="46" spans="1:7" ht="12.75">
      <c r="A46" s="29" t="s">
        <v>331</v>
      </c>
      <c r="B46" s="93">
        <v>2133</v>
      </c>
      <c r="C46" s="33">
        <f>(B46/$B$46)*100</f>
        <v>100</v>
      </c>
      <c r="E46" s="1" t="s">
        <v>332</v>
      </c>
      <c r="F46" s="97">
        <v>6</v>
      </c>
      <c r="G46" s="101">
        <f t="shared" si="6"/>
        <v>0.21536252692031585</v>
      </c>
    </row>
    <row r="47" spans="1:7" ht="12.75">
      <c r="A47" s="36" t="s">
        <v>333</v>
      </c>
      <c r="B47" s="97">
        <v>280</v>
      </c>
      <c r="C47" s="10">
        <f>(B47/$B$46)*100</f>
        <v>13.127051101734647</v>
      </c>
      <c r="E47" s="1" t="s">
        <v>334</v>
      </c>
      <c r="F47" s="97">
        <v>74</v>
      </c>
      <c r="G47" s="101">
        <f t="shared" si="6"/>
        <v>2.656137832017229</v>
      </c>
    </row>
    <row r="48" spans="1:7" ht="12.75">
      <c r="A48" s="36"/>
      <c r="B48" s="93" t="s">
        <v>250</v>
      </c>
      <c r="C48" s="10"/>
      <c r="E48" s="1" t="s">
        <v>335</v>
      </c>
      <c r="F48" s="97">
        <v>392</v>
      </c>
      <c r="G48" s="101">
        <f t="shared" si="6"/>
        <v>14.07035175879397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37</v>
      </c>
      <c r="G49" s="101">
        <f t="shared" si="6"/>
        <v>1.3280689160086145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30</v>
      </c>
      <c r="G50" s="101">
        <f t="shared" si="6"/>
        <v>1.0768126346015794</v>
      </c>
    </row>
    <row r="51" spans="1:7" ht="12.75">
      <c r="A51" s="5" t="s">
        <v>338</v>
      </c>
      <c r="B51" s="93">
        <v>589</v>
      </c>
      <c r="C51" s="33">
        <f>(B51/$B$51)*100</f>
        <v>100</v>
      </c>
      <c r="E51" s="1" t="s">
        <v>339</v>
      </c>
      <c r="F51" s="97">
        <v>632</v>
      </c>
      <c r="G51" s="101">
        <f t="shared" si="6"/>
        <v>22.684852835606602</v>
      </c>
    </row>
    <row r="52" spans="1:7" ht="12.75">
      <c r="A52" s="4" t="s">
        <v>340</v>
      </c>
      <c r="B52" s="98">
        <v>68</v>
      </c>
      <c r="C52" s="10">
        <f>(B52/$B$51)*100</f>
        <v>11.544991511035652</v>
      </c>
      <c r="E52" s="1" t="s">
        <v>341</v>
      </c>
      <c r="F52" s="97">
        <v>0</v>
      </c>
      <c r="G52" s="101">
        <f t="shared" si="6"/>
        <v>0</v>
      </c>
    </row>
    <row r="53" spans="1:7" ht="12.75">
      <c r="A53" s="4"/>
      <c r="B53" s="93" t="s">
        <v>250</v>
      </c>
      <c r="C53" s="10"/>
      <c r="E53" s="1" t="s">
        <v>342</v>
      </c>
      <c r="F53" s="97">
        <v>28</v>
      </c>
      <c r="G53" s="101">
        <f t="shared" si="6"/>
        <v>1.0050251256281406</v>
      </c>
    </row>
    <row r="54" spans="1:7" ht="14.25">
      <c r="A54" s="5" t="s">
        <v>343</v>
      </c>
      <c r="B54" s="93">
        <v>1575</v>
      </c>
      <c r="C54" s="33">
        <f>(B54/$B$54)*100</f>
        <v>100</v>
      </c>
      <c r="E54" s="1" t="s">
        <v>201</v>
      </c>
      <c r="F54" s="97">
        <v>472</v>
      </c>
      <c r="G54" s="101">
        <f t="shared" si="6"/>
        <v>16.941852117731514</v>
      </c>
    </row>
    <row r="55" spans="1:7" ht="12.75">
      <c r="A55" s="4" t="s">
        <v>340</v>
      </c>
      <c r="B55" s="98">
        <v>368</v>
      </c>
      <c r="C55" s="10">
        <f>(B55/$B$54)*100</f>
        <v>23.365079365079367</v>
      </c>
      <c r="E55" s="1" t="s">
        <v>344</v>
      </c>
      <c r="F55" s="97">
        <v>197</v>
      </c>
      <c r="G55" s="101">
        <f t="shared" si="6"/>
        <v>7.071069633883704</v>
      </c>
    </row>
    <row r="56" spans="1:7" ht="12.75">
      <c r="A56" s="4" t="s">
        <v>345</v>
      </c>
      <c r="B56" s="120">
        <v>53.3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1207</v>
      </c>
      <c r="C57" s="10">
        <f>(B57/$B$54)*100</f>
        <v>76.63492063492063</v>
      </c>
      <c r="E57" s="1" t="s">
        <v>348</v>
      </c>
      <c r="F57" s="97">
        <v>8</v>
      </c>
      <c r="G57" s="101">
        <f t="shared" si="6"/>
        <v>0.2871500358937545</v>
      </c>
    </row>
    <row r="58" spans="1:7" ht="12.75">
      <c r="A58" s="4" t="s">
        <v>345</v>
      </c>
      <c r="B58" s="120">
        <v>70.9</v>
      </c>
      <c r="C58" s="37" t="s">
        <v>261</v>
      </c>
      <c r="E58" s="1" t="s">
        <v>349</v>
      </c>
      <c r="F58" s="97">
        <v>79</v>
      </c>
      <c r="G58" s="101">
        <f t="shared" si="6"/>
        <v>2.8356066044508252</v>
      </c>
    </row>
    <row r="59" spans="1:7" ht="12.75">
      <c r="A59" s="4"/>
      <c r="B59" s="93" t="s">
        <v>250</v>
      </c>
      <c r="C59" s="10"/>
      <c r="E59" s="1" t="s">
        <v>350</v>
      </c>
      <c r="F59" s="97">
        <v>5</v>
      </c>
      <c r="G59" s="101">
        <f t="shared" si="6"/>
        <v>0.17946877243359655</v>
      </c>
    </row>
    <row r="60" spans="1:7" ht="12.75">
      <c r="A60" s="5" t="s">
        <v>351</v>
      </c>
      <c r="B60" s="93">
        <v>451</v>
      </c>
      <c r="C60" s="33">
        <f>(B60/$B$60)*100</f>
        <v>100</v>
      </c>
      <c r="E60" s="1" t="s">
        <v>352</v>
      </c>
      <c r="F60" s="97">
        <v>20</v>
      </c>
      <c r="G60" s="101">
        <f t="shared" si="6"/>
        <v>0.7178750897343862</v>
      </c>
    </row>
    <row r="61" spans="1:7" ht="12.75">
      <c r="A61" s="4" t="s">
        <v>340</v>
      </c>
      <c r="B61" s="97">
        <v>215</v>
      </c>
      <c r="C61" s="10">
        <f>(B61/$B$60)*100</f>
        <v>47.671840354767184</v>
      </c>
      <c r="E61" s="1" t="s">
        <v>353</v>
      </c>
      <c r="F61" s="97">
        <v>43</v>
      </c>
      <c r="G61" s="101">
        <f t="shared" si="6"/>
        <v>1.5434314429289304</v>
      </c>
    </row>
    <row r="62" spans="1:7" ht="12.75">
      <c r="A62" s="4"/>
      <c r="B62" s="93" t="s">
        <v>250</v>
      </c>
      <c r="C62" s="10"/>
      <c r="E62" s="1" t="s">
        <v>354</v>
      </c>
      <c r="F62" s="97">
        <v>86</v>
      </c>
      <c r="G62" s="101">
        <f t="shared" si="6"/>
        <v>3.086862885857861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0</v>
      </c>
      <c r="G63" s="101">
        <f t="shared" si="6"/>
        <v>0</v>
      </c>
    </row>
    <row r="64" spans="1:7" ht="12.75">
      <c r="A64" s="29" t="s">
        <v>357</v>
      </c>
      <c r="B64" s="93">
        <v>2620</v>
      </c>
      <c r="C64" s="33">
        <f>(B64/$B$64)*100</f>
        <v>100</v>
      </c>
      <c r="E64" s="1" t="s">
        <v>358</v>
      </c>
      <c r="F64" s="97">
        <v>9</v>
      </c>
      <c r="G64" s="101">
        <f t="shared" si="6"/>
        <v>0.3230437903804738</v>
      </c>
    </row>
    <row r="65" spans="1:7" ht="12.75">
      <c r="A65" s="4" t="s">
        <v>256</v>
      </c>
      <c r="B65" s="97">
        <v>1846</v>
      </c>
      <c r="C65" s="10">
        <f>(B65/$B$64)*100</f>
        <v>70.45801526717558</v>
      </c>
      <c r="E65" s="1" t="s">
        <v>359</v>
      </c>
      <c r="F65" s="97">
        <v>53</v>
      </c>
      <c r="G65" s="101">
        <f t="shared" si="6"/>
        <v>1.9023689877961234</v>
      </c>
    </row>
    <row r="66" spans="1:7" ht="12.75">
      <c r="A66" s="4" t="s">
        <v>257</v>
      </c>
      <c r="B66" s="97">
        <v>749</v>
      </c>
      <c r="C66" s="10">
        <f aca="true" t="shared" si="7" ref="C66:C71">(B66/$B$64)*100</f>
        <v>28.587786259541986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532</v>
      </c>
      <c r="C67" s="10">
        <f t="shared" si="7"/>
        <v>20.30534351145038</v>
      </c>
      <c r="E67" s="1" t="s">
        <v>362</v>
      </c>
      <c r="F67" s="97">
        <v>7</v>
      </c>
      <c r="G67" s="101">
        <f t="shared" si="6"/>
        <v>0.25125628140703515</v>
      </c>
    </row>
    <row r="68" spans="1:7" ht="12.75">
      <c r="A68" s="4" t="s">
        <v>363</v>
      </c>
      <c r="B68" s="97">
        <v>217</v>
      </c>
      <c r="C68" s="10">
        <f t="shared" si="7"/>
        <v>8.282442748091604</v>
      </c>
      <c r="E68" s="1" t="s">
        <v>364</v>
      </c>
      <c r="F68" s="97">
        <v>236</v>
      </c>
      <c r="G68" s="101">
        <f t="shared" si="6"/>
        <v>8.470926058865757</v>
      </c>
    </row>
    <row r="69" spans="1:7" ht="12.75">
      <c r="A69" s="4" t="s">
        <v>365</v>
      </c>
      <c r="B69" s="97">
        <v>128</v>
      </c>
      <c r="C69" s="10">
        <f t="shared" si="7"/>
        <v>4.885496183206107</v>
      </c>
      <c r="E69" s="1" t="s">
        <v>366</v>
      </c>
      <c r="F69" s="97">
        <v>97</v>
      </c>
      <c r="G69" s="101">
        <f t="shared" si="6"/>
        <v>3.4816941852117735</v>
      </c>
    </row>
    <row r="70" spans="1:7" ht="12.75">
      <c r="A70" s="4" t="s">
        <v>367</v>
      </c>
      <c r="B70" s="97">
        <v>89</v>
      </c>
      <c r="C70" s="10">
        <f t="shared" si="7"/>
        <v>3.396946564885496</v>
      </c>
      <c r="E70" s="1" t="s">
        <v>368</v>
      </c>
      <c r="F70" s="97">
        <v>2</v>
      </c>
      <c r="G70" s="101">
        <f t="shared" si="6"/>
        <v>0.07178750897343862</v>
      </c>
    </row>
    <row r="71" spans="1:7" ht="12.75">
      <c r="A71" s="7" t="s">
        <v>258</v>
      </c>
      <c r="B71" s="103">
        <v>25</v>
      </c>
      <c r="C71" s="40">
        <f t="shared" si="7"/>
        <v>0.9541984732824428</v>
      </c>
      <c r="D71" s="41"/>
      <c r="E71" s="9" t="s">
        <v>369</v>
      </c>
      <c r="F71" s="103">
        <v>610</v>
      </c>
      <c r="G71" s="104">
        <f t="shared" si="6"/>
        <v>21.895190236898777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B9" sqref="B9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2219</v>
      </c>
      <c r="C9" s="81">
        <f>(B9/$B$9)*100</f>
        <v>100</v>
      </c>
      <c r="D9" s="65"/>
      <c r="E9" s="79" t="s">
        <v>381</v>
      </c>
      <c r="F9" s="80">
        <v>1080</v>
      </c>
      <c r="G9" s="81">
        <f>(F9/$F$9)*100</f>
        <v>100</v>
      </c>
    </row>
    <row r="10" spans="1:7" ht="12.75">
      <c r="A10" s="82" t="s">
        <v>382</v>
      </c>
      <c r="B10" s="97">
        <v>1299</v>
      </c>
      <c r="C10" s="105">
        <f>(B10/$B$9)*100</f>
        <v>58.53988283010365</v>
      </c>
      <c r="D10" s="65"/>
      <c r="E10" s="78" t="s">
        <v>383</v>
      </c>
      <c r="F10" s="97">
        <v>68</v>
      </c>
      <c r="G10" s="105">
        <f aca="true" t="shared" si="0" ref="G10:G19">(F10/$F$9)*100</f>
        <v>6.296296296296296</v>
      </c>
    </row>
    <row r="11" spans="1:7" ht="12.75">
      <c r="A11" s="82" t="s">
        <v>384</v>
      </c>
      <c r="B11" s="97">
        <v>1294</v>
      </c>
      <c r="C11" s="105">
        <f aca="true" t="shared" si="1" ref="C11:C16">(B11/$B$9)*100</f>
        <v>58.31455610635421</v>
      </c>
      <c r="D11" s="65"/>
      <c r="E11" s="78" t="s">
        <v>385</v>
      </c>
      <c r="F11" s="97">
        <v>79</v>
      </c>
      <c r="G11" s="105">
        <f t="shared" si="0"/>
        <v>7.314814814814814</v>
      </c>
    </row>
    <row r="12" spans="1:7" ht="12.75">
      <c r="A12" s="82" t="s">
        <v>386</v>
      </c>
      <c r="B12" s="97">
        <v>1180</v>
      </c>
      <c r="C12" s="105">
        <f>(B12/$B$9)*100</f>
        <v>53.17710680486706</v>
      </c>
      <c r="D12" s="65"/>
      <c r="E12" s="78" t="s">
        <v>387</v>
      </c>
      <c r="F12" s="97">
        <v>130</v>
      </c>
      <c r="G12" s="105">
        <f t="shared" si="0"/>
        <v>12.037037037037036</v>
      </c>
    </row>
    <row r="13" spans="1:7" ht="12.75">
      <c r="A13" s="82" t="s">
        <v>388</v>
      </c>
      <c r="B13" s="97">
        <v>114</v>
      </c>
      <c r="C13" s="105">
        <f>(B13/$B$9)*100</f>
        <v>5.137449301487156</v>
      </c>
      <c r="D13" s="65"/>
      <c r="E13" s="78" t="s">
        <v>389</v>
      </c>
      <c r="F13" s="97">
        <v>175</v>
      </c>
      <c r="G13" s="105">
        <f t="shared" si="0"/>
        <v>16.203703703703702</v>
      </c>
    </row>
    <row r="14" spans="1:7" ht="12.75">
      <c r="A14" s="82" t="s">
        <v>390</v>
      </c>
      <c r="B14" s="109">
        <v>8.8</v>
      </c>
      <c r="C14" s="112" t="s">
        <v>261</v>
      </c>
      <c r="D14" s="65"/>
      <c r="E14" s="78" t="s">
        <v>391</v>
      </c>
      <c r="F14" s="97">
        <v>198</v>
      </c>
      <c r="G14" s="105">
        <f t="shared" si="0"/>
        <v>18.333333333333332</v>
      </c>
    </row>
    <row r="15" spans="1:7" ht="12.75">
      <c r="A15" s="82" t="s">
        <v>392</v>
      </c>
      <c r="B15" s="109">
        <v>5</v>
      </c>
      <c r="C15" s="105">
        <f t="shared" si="1"/>
        <v>0.22532672374943669</v>
      </c>
      <c r="D15" s="65"/>
      <c r="E15" s="78" t="s">
        <v>393</v>
      </c>
      <c r="F15" s="97">
        <v>257</v>
      </c>
      <c r="G15" s="105">
        <f t="shared" si="0"/>
        <v>23.796296296296298</v>
      </c>
    </row>
    <row r="16" spans="1:7" ht="12.75">
      <c r="A16" s="82" t="s">
        <v>67</v>
      </c>
      <c r="B16" s="97">
        <v>920</v>
      </c>
      <c r="C16" s="105">
        <f t="shared" si="1"/>
        <v>41.46011716989635</v>
      </c>
      <c r="D16" s="65"/>
      <c r="E16" s="78" t="s">
        <v>68</v>
      </c>
      <c r="F16" s="97">
        <v>101</v>
      </c>
      <c r="G16" s="105">
        <f t="shared" si="0"/>
        <v>9.351851851851851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47</v>
      </c>
      <c r="G17" s="105">
        <f t="shared" si="0"/>
        <v>4.351851851851852</v>
      </c>
    </row>
    <row r="18" spans="1:7" ht="12.75">
      <c r="A18" s="77" t="s">
        <v>70</v>
      </c>
      <c r="B18" s="80">
        <v>1118</v>
      </c>
      <c r="C18" s="81">
        <f>(B18/$B$18)*100</f>
        <v>100</v>
      </c>
      <c r="D18" s="65"/>
      <c r="E18" s="78" t="s">
        <v>170</v>
      </c>
      <c r="F18" s="97">
        <v>23</v>
      </c>
      <c r="G18" s="105">
        <f t="shared" si="0"/>
        <v>2.1296296296296298</v>
      </c>
    </row>
    <row r="19" spans="1:9" ht="12.75">
      <c r="A19" s="82" t="s">
        <v>382</v>
      </c>
      <c r="B19" s="97">
        <v>585</v>
      </c>
      <c r="C19" s="105">
        <f>(B19/$B$18)*100</f>
        <v>52.32558139534884</v>
      </c>
      <c r="D19" s="65"/>
      <c r="E19" s="78" t="s">
        <v>169</v>
      </c>
      <c r="F19" s="98">
        <v>2</v>
      </c>
      <c r="G19" s="105">
        <f t="shared" si="0"/>
        <v>0.1851851851851852</v>
      </c>
      <c r="I19" s="118"/>
    </row>
    <row r="20" spans="1:7" ht="12.75">
      <c r="A20" s="82" t="s">
        <v>384</v>
      </c>
      <c r="B20" s="97">
        <v>585</v>
      </c>
      <c r="C20" s="105">
        <f>(B20/$B$18)*100</f>
        <v>52.32558139534884</v>
      </c>
      <c r="D20" s="65"/>
      <c r="E20" s="78" t="s">
        <v>71</v>
      </c>
      <c r="F20" s="97">
        <v>41193</v>
      </c>
      <c r="G20" s="112" t="s">
        <v>261</v>
      </c>
    </row>
    <row r="21" spans="1:7" ht="12.75">
      <c r="A21" s="82" t="s">
        <v>386</v>
      </c>
      <c r="B21" s="97">
        <v>545</v>
      </c>
      <c r="C21" s="105">
        <f>(B21/$B$18)*100</f>
        <v>48.74776386404293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782</v>
      </c>
      <c r="G22" s="105">
        <f>(F22/$F$9)*100</f>
        <v>72.4074074074074</v>
      </c>
    </row>
    <row r="23" spans="1:7" ht="12.75">
      <c r="A23" s="77" t="s">
        <v>73</v>
      </c>
      <c r="B23" s="80">
        <v>172</v>
      </c>
      <c r="C23" s="81">
        <f>(B23/$B$23)*100</f>
        <v>100</v>
      </c>
      <c r="D23" s="65"/>
      <c r="E23" s="78" t="s">
        <v>74</v>
      </c>
      <c r="F23" s="97">
        <v>49691</v>
      </c>
      <c r="G23" s="112" t="s">
        <v>261</v>
      </c>
    </row>
    <row r="24" spans="1:7" ht="12.75">
      <c r="A24" s="82" t="s">
        <v>75</v>
      </c>
      <c r="B24" s="97">
        <v>134</v>
      </c>
      <c r="C24" s="105">
        <f>(B24/$B$23)*100</f>
        <v>77.90697674418605</v>
      </c>
      <c r="D24" s="65"/>
      <c r="E24" s="78" t="s">
        <v>76</v>
      </c>
      <c r="F24" s="97">
        <v>365</v>
      </c>
      <c r="G24" s="105">
        <f>(F24/$F$9)*100</f>
        <v>33.7962962962963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12152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64</v>
      </c>
      <c r="G26" s="105">
        <f>(F26/$F$9)*100</f>
        <v>5.9259259259259265</v>
      </c>
    </row>
    <row r="27" spans="1:7" ht="12.75">
      <c r="A27" s="77" t="s">
        <v>85</v>
      </c>
      <c r="B27" s="80">
        <v>1167</v>
      </c>
      <c r="C27" s="81">
        <f>(B27/$B$27)*100</f>
        <v>100</v>
      </c>
      <c r="D27" s="65"/>
      <c r="E27" s="78" t="s">
        <v>78</v>
      </c>
      <c r="F27" s="98">
        <v>5130</v>
      </c>
      <c r="G27" s="112" t="s">
        <v>261</v>
      </c>
    </row>
    <row r="28" spans="1:7" ht="12.75">
      <c r="A28" s="82" t="s">
        <v>86</v>
      </c>
      <c r="B28" s="97">
        <v>989</v>
      </c>
      <c r="C28" s="105">
        <f aca="true" t="shared" si="2" ref="C28:C33">(B28/$B$27)*100</f>
        <v>84.74721508140532</v>
      </c>
      <c r="D28" s="65"/>
      <c r="E28" s="78" t="s">
        <v>79</v>
      </c>
      <c r="F28" s="97">
        <v>34</v>
      </c>
      <c r="G28" s="105">
        <f>(F28/$F$9)*100</f>
        <v>3.148148148148148</v>
      </c>
    </row>
    <row r="29" spans="1:7" ht="12.75">
      <c r="A29" s="82" t="s">
        <v>87</v>
      </c>
      <c r="B29" s="97">
        <v>108</v>
      </c>
      <c r="C29" s="105">
        <f t="shared" si="2"/>
        <v>9.254498714652955</v>
      </c>
      <c r="D29" s="65"/>
      <c r="E29" s="78" t="s">
        <v>80</v>
      </c>
      <c r="F29" s="97">
        <v>1930</v>
      </c>
      <c r="G29" s="112" t="s">
        <v>261</v>
      </c>
    </row>
    <row r="30" spans="1:7" ht="12.75">
      <c r="A30" s="82" t="s">
        <v>88</v>
      </c>
      <c r="B30" s="97">
        <v>12</v>
      </c>
      <c r="C30" s="105">
        <f t="shared" si="2"/>
        <v>1.0282776349614395</v>
      </c>
      <c r="D30" s="65"/>
      <c r="E30" s="78" t="s">
        <v>81</v>
      </c>
      <c r="F30" s="97">
        <v>265</v>
      </c>
      <c r="G30" s="105">
        <f>(F30/$F$9)*100</f>
        <v>24.537037037037038</v>
      </c>
    </row>
    <row r="31" spans="1:7" ht="12.75">
      <c r="A31" s="82" t="s">
        <v>115</v>
      </c>
      <c r="B31" s="97">
        <v>5</v>
      </c>
      <c r="C31" s="105">
        <f t="shared" si="2"/>
        <v>0.42844901456726653</v>
      </c>
      <c r="D31" s="65"/>
      <c r="E31" s="78" t="s">
        <v>82</v>
      </c>
      <c r="F31" s="97">
        <v>13762</v>
      </c>
      <c r="G31" s="112" t="s">
        <v>261</v>
      </c>
    </row>
    <row r="32" spans="1:7" ht="12.75">
      <c r="A32" s="82" t="s">
        <v>89</v>
      </c>
      <c r="B32" s="97">
        <v>20</v>
      </c>
      <c r="C32" s="105">
        <f t="shared" si="2"/>
        <v>1.7137960582690661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33</v>
      </c>
      <c r="C33" s="105">
        <f t="shared" si="2"/>
        <v>2.827763496143959</v>
      </c>
      <c r="D33" s="65"/>
      <c r="E33" s="79" t="s">
        <v>84</v>
      </c>
      <c r="F33" s="80">
        <v>787</v>
      </c>
      <c r="G33" s="81">
        <f>(F33/$F$33)*100</f>
        <v>100</v>
      </c>
    </row>
    <row r="34" spans="1:7" ht="12.75">
      <c r="A34" s="82" t="s">
        <v>91</v>
      </c>
      <c r="B34" s="109">
        <v>26.2</v>
      </c>
      <c r="C34" s="112" t="s">
        <v>261</v>
      </c>
      <c r="D34" s="65"/>
      <c r="E34" s="78" t="s">
        <v>383</v>
      </c>
      <c r="F34" s="97">
        <v>40</v>
      </c>
      <c r="G34" s="105">
        <f aca="true" t="shared" si="3" ref="G34:G43">(F34/$F$33)*100</f>
        <v>5.082592121982211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33</v>
      </c>
      <c r="G35" s="105">
        <f t="shared" si="3"/>
        <v>4.193138500635324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71</v>
      </c>
      <c r="G36" s="105">
        <f t="shared" si="3"/>
        <v>9.021601016518424</v>
      </c>
    </row>
    <row r="37" spans="1:7" ht="12.75">
      <c r="A37" s="77" t="s">
        <v>94</v>
      </c>
      <c r="B37" s="80">
        <v>1180</v>
      </c>
      <c r="C37" s="81">
        <f>(B37/$B$37)*100</f>
        <v>100</v>
      </c>
      <c r="D37" s="65"/>
      <c r="E37" s="78" t="s">
        <v>389</v>
      </c>
      <c r="F37" s="97">
        <v>113</v>
      </c>
      <c r="G37" s="105">
        <f t="shared" si="3"/>
        <v>14.358322744599747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160</v>
      </c>
      <c r="G38" s="105">
        <f t="shared" si="3"/>
        <v>20.330368487928844</v>
      </c>
    </row>
    <row r="39" spans="1:7" ht="12.75">
      <c r="A39" s="82" t="s">
        <v>97</v>
      </c>
      <c r="B39" s="98">
        <v>291</v>
      </c>
      <c r="C39" s="105">
        <f>(B39/$B$37)*100</f>
        <v>24.661016949152543</v>
      </c>
      <c r="D39" s="65"/>
      <c r="E39" s="78" t="s">
        <v>393</v>
      </c>
      <c r="F39" s="97">
        <v>206</v>
      </c>
      <c r="G39" s="105">
        <f t="shared" si="3"/>
        <v>26.17534942820839</v>
      </c>
    </row>
    <row r="40" spans="1:7" ht="12.75">
      <c r="A40" s="82" t="s">
        <v>98</v>
      </c>
      <c r="B40" s="98">
        <v>188</v>
      </c>
      <c r="C40" s="105">
        <f>(B40/$B$37)*100</f>
        <v>15.932203389830507</v>
      </c>
      <c r="D40" s="65"/>
      <c r="E40" s="78" t="s">
        <v>68</v>
      </c>
      <c r="F40" s="97">
        <v>95</v>
      </c>
      <c r="G40" s="105">
        <f t="shared" si="3"/>
        <v>12.07115628970775</v>
      </c>
    </row>
    <row r="41" spans="1:7" ht="12.75">
      <c r="A41" s="82" t="s">
        <v>100</v>
      </c>
      <c r="B41" s="98">
        <v>267</v>
      </c>
      <c r="C41" s="105">
        <f>(B41/$B$37)*100</f>
        <v>22.6271186440678</v>
      </c>
      <c r="D41" s="65"/>
      <c r="E41" s="78" t="s">
        <v>69</v>
      </c>
      <c r="F41" s="97">
        <v>44</v>
      </c>
      <c r="G41" s="105">
        <f t="shared" si="3"/>
        <v>5.5908513341804325</v>
      </c>
    </row>
    <row r="42" spans="1:7" ht="12.75">
      <c r="A42" s="82" t="s">
        <v>260</v>
      </c>
      <c r="B42" s="98">
        <v>17</v>
      </c>
      <c r="C42" s="105">
        <f>(B42/$B$37)*100</f>
        <v>1.4406779661016949</v>
      </c>
      <c r="D42" s="65"/>
      <c r="E42" s="78" t="s">
        <v>170</v>
      </c>
      <c r="F42" s="97">
        <v>23</v>
      </c>
      <c r="G42" s="105">
        <f t="shared" si="3"/>
        <v>2.9224904701397714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</v>
      </c>
      <c r="G43" s="105">
        <f t="shared" si="3"/>
        <v>0.25412960609911056</v>
      </c>
    </row>
    <row r="44" spans="1:7" ht="12.75">
      <c r="A44" s="82" t="s">
        <v>291</v>
      </c>
      <c r="B44" s="98">
        <v>158</v>
      </c>
      <c r="C44" s="105">
        <f>(B44/$B$37)*100</f>
        <v>13.389830508474576</v>
      </c>
      <c r="D44" s="65"/>
      <c r="E44" s="78" t="s">
        <v>93</v>
      </c>
      <c r="F44" s="97">
        <v>48272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259</v>
      </c>
      <c r="C46" s="105">
        <f>(B46/$B$37)*100</f>
        <v>21.949152542372882</v>
      </c>
      <c r="D46" s="65"/>
      <c r="E46" s="78" t="s">
        <v>96</v>
      </c>
      <c r="F46" s="97">
        <v>18921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32394</v>
      </c>
      <c r="G48" s="112" t="s">
        <v>261</v>
      </c>
    </row>
    <row r="49" spans="1:7" ht="13.5" thickBot="1">
      <c r="A49" s="82" t="s">
        <v>292</v>
      </c>
      <c r="B49" s="98">
        <v>36</v>
      </c>
      <c r="C49" s="105">
        <f aca="true" t="shared" si="4" ref="C49:C55">(B49/$B$37)*100</f>
        <v>3.050847457627119</v>
      </c>
      <c r="D49" s="87"/>
      <c r="E49" s="88" t="s">
        <v>102</v>
      </c>
      <c r="F49" s="113">
        <v>22198</v>
      </c>
      <c r="G49" s="114" t="s">
        <v>261</v>
      </c>
    </row>
    <row r="50" spans="1:7" ht="13.5" thickTop="1">
      <c r="A50" s="82" t="s">
        <v>116</v>
      </c>
      <c r="B50" s="98">
        <v>72</v>
      </c>
      <c r="C50" s="105">
        <f t="shared" si="4"/>
        <v>6.101694915254238</v>
      </c>
      <c r="D50" s="65"/>
      <c r="E50" s="78"/>
      <c r="F50" s="86"/>
      <c r="G50" s="85"/>
    </row>
    <row r="51" spans="1:7" ht="12.75">
      <c r="A51" s="82" t="s">
        <v>117</v>
      </c>
      <c r="B51" s="98">
        <v>197</v>
      </c>
      <c r="C51" s="105">
        <f t="shared" si="4"/>
        <v>16.694915254237287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30</v>
      </c>
      <c r="C52" s="105">
        <f t="shared" si="4"/>
        <v>2.5423728813559325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144</v>
      </c>
      <c r="C53" s="105">
        <f t="shared" si="4"/>
        <v>12.203389830508476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158</v>
      </c>
      <c r="C54" s="105">
        <f t="shared" si="4"/>
        <v>13.389830508474576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14</v>
      </c>
      <c r="C55" s="105">
        <f t="shared" si="4"/>
        <v>1.1864406779661016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66</v>
      </c>
      <c r="C57" s="105">
        <f>(B57/$B$37)*100</f>
        <v>5.593220338983051</v>
      </c>
      <c r="D57" s="65"/>
      <c r="E57" s="79" t="s">
        <v>84</v>
      </c>
      <c r="F57" s="80">
        <v>61</v>
      </c>
      <c r="G57" s="105">
        <f>(F57/L57)*100</f>
        <v>7.750952986022871</v>
      </c>
      <c r="H57" s="79" t="s">
        <v>84</v>
      </c>
      <c r="L57" s="15">
        <v>787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41</v>
      </c>
      <c r="G58" s="105">
        <f>(F58/L58)*100</f>
        <v>11.549295774647888</v>
      </c>
      <c r="H58" s="78" t="s">
        <v>118</v>
      </c>
      <c r="L58" s="15">
        <v>355</v>
      </c>
    </row>
    <row r="59" spans="1:12" ht="12.75">
      <c r="A59" s="82" t="s">
        <v>112</v>
      </c>
      <c r="B59" s="98">
        <v>57</v>
      </c>
      <c r="C59" s="105">
        <f>(B59/$B$37)*100</f>
        <v>4.830508474576272</v>
      </c>
      <c r="D59" s="65"/>
      <c r="E59" s="78" t="s">
        <v>120</v>
      </c>
      <c r="F59" s="97">
        <v>18</v>
      </c>
      <c r="G59" s="105">
        <f>(F59/L59)*100</f>
        <v>14.173228346456693</v>
      </c>
      <c r="H59" s="78" t="s">
        <v>120</v>
      </c>
      <c r="L59" s="15">
        <v>127</v>
      </c>
    </row>
    <row r="60" spans="1:7" ht="12.75">
      <c r="A60" s="82" t="s">
        <v>113</v>
      </c>
      <c r="B60" s="98">
        <v>247</v>
      </c>
      <c r="C60" s="105">
        <f>(B60/$B$37)*100</f>
        <v>20.93220338983051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70</v>
      </c>
      <c r="C62" s="105">
        <f>(B62/$B$37)*100</f>
        <v>5.932203389830509</v>
      </c>
      <c r="D62" s="65"/>
      <c r="E62" s="79" t="s">
        <v>123</v>
      </c>
      <c r="F62" s="80">
        <v>32</v>
      </c>
      <c r="G62" s="105">
        <f>(F62/L62)*100</f>
        <v>30.476190476190478</v>
      </c>
      <c r="H62" s="79" t="s">
        <v>394</v>
      </c>
      <c r="L62" s="15">
        <v>105</v>
      </c>
    </row>
    <row r="63" spans="1:12" ht="12.75">
      <c r="A63" s="61" t="s">
        <v>293</v>
      </c>
      <c r="B63" s="98">
        <v>42</v>
      </c>
      <c r="C63" s="105">
        <f>(B63/$B$37)*100</f>
        <v>3.5593220338983054</v>
      </c>
      <c r="D63" s="65"/>
      <c r="E63" s="78" t="s">
        <v>118</v>
      </c>
      <c r="F63" s="97">
        <v>29</v>
      </c>
      <c r="G63" s="105">
        <f>(F63/L63)*100</f>
        <v>43.93939393939394</v>
      </c>
      <c r="H63" s="78" t="s">
        <v>118</v>
      </c>
      <c r="L63" s="15">
        <v>66</v>
      </c>
    </row>
    <row r="64" spans="1:12" ht="12.75">
      <c r="A64" s="82" t="s">
        <v>114</v>
      </c>
      <c r="B64" s="98">
        <v>47</v>
      </c>
      <c r="C64" s="105">
        <f>(B64/$B$37)*100</f>
        <v>3.9830508474576267</v>
      </c>
      <c r="D64" s="65"/>
      <c r="E64" s="78" t="s">
        <v>120</v>
      </c>
      <c r="F64" s="97">
        <v>13</v>
      </c>
      <c r="G64" s="105">
        <f>(F64/L64)*100</f>
        <v>65</v>
      </c>
      <c r="H64" s="78" t="s">
        <v>120</v>
      </c>
      <c r="L64" s="15">
        <v>20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258</v>
      </c>
      <c r="G66" s="105">
        <f aca="true" t="shared" si="5" ref="G66:G71">(F66/L66)*100</f>
        <v>9.293948126801153</v>
      </c>
      <c r="H66" s="79" t="s">
        <v>124</v>
      </c>
      <c r="L66" s="15">
        <v>2776</v>
      </c>
    </row>
    <row r="67" spans="1:12" ht="12.75">
      <c r="A67" s="82" t="s">
        <v>126</v>
      </c>
      <c r="B67" s="97">
        <v>932</v>
      </c>
      <c r="C67" s="105">
        <f>(B67/$B$37)*100</f>
        <v>78.98305084745762</v>
      </c>
      <c r="D67" s="65"/>
      <c r="E67" s="78" t="s">
        <v>262</v>
      </c>
      <c r="F67" s="97">
        <v>191</v>
      </c>
      <c r="G67" s="105">
        <f t="shared" si="5"/>
        <v>8.93358278765201</v>
      </c>
      <c r="H67" s="78" t="s">
        <v>262</v>
      </c>
      <c r="L67" s="15">
        <v>2138</v>
      </c>
    </row>
    <row r="68" spans="1:12" ht="12.75">
      <c r="A68" s="82" t="s">
        <v>128</v>
      </c>
      <c r="B68" s="97">
        <v>175</v>
      </c>
      <c r="C68" s="105">
        <f>(B68/$B$37)*100</f>
        <v>14.83050847457627</v>
      </c>
      <c r="D68" s="65"/>
      <c r="E68" s="78" t="s">
        <v>127</v>
      </c>
      <c r="F68" s="97">
        <v>20</v>
      </c>
      <c r="G68" s="105">
        <f t="shared" si="5"/>
        <v>4.434589800443459</v>
      </c>
      <c r="H68" s="78" t="s">
        <v>127</v>
      </c>
      <c r="L68" s="15">
        <v>451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67</v>
      </c>
      <c r="G69" s="105">
        <f t="shared" si="5"/>
        <v>10.501567398119123</v>
      </c>
      <c r="H69" s="78" t="s">
        <v>129</v>
      </c>
      <c r="L69" s="15">
        <v>638</v>
      </c>
    </row>
    <row r="70" spans="1:12" ht="12.75">
      <c r="A70" s="82" t="s">
        <v>376</v>
      </c>
      <c r="B70" s="97">
        <v>63</v>
      </c>
      <c r="C70" s="105">
        <f>(B70/$B$37)*100</f>
        <v>5.338983050847458</v>
      </c>
      <c r="D70" s="65"/>
      <c r="E70" s="78" t="s">
        <v>130</v>
      </c>
      <c r="F70" s="97">
        <v>40</v>
      </c>
      <c r="G70" s="105">
        <f t="shared" si="5"/>
        <v>8.368200836820083</v>
      </c>
      <c r="H70" s="78" t="s">
        <v>130</v>
      </c>
      <c r="L70" s="15">
        <v>478</v>
      </c>
    </row>
    <row r="71" spans="1:12" ht="13.5" thickBot="1">
      <c r="A71" s="90" t="s">
        <v>371</v>
      </c>
      <c r="B71" s="110">
        <v>10</v>
      </c>
      <c r="C71" s="111">
        <f>(B71/$B$37)*100</f>
        <v>0.847457627118644</v>
      </c>
      <c r="D71" s="91"/>
      <c r="E71" s="92" t="s">
        <v>131</v>
      </c>
      <c r="F71" s="110">
        <v>86</v>
      </c>
      <c r="G71" s="119">
        <f t="shared" si="5"/>
        <v>20.975609756097562</v>
      </c>
      <c r="H71" s="92" t="s">
        <v>131</v>
      </c>
      <c r="L71" s="15">
        <v>410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1133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1074</v>
      </c>
      <c r="G9" s="81">
        <f>(F9/$F$9)*100</f>
        <v>100</v>
      </c>
      <c r="I9" s="53"/>
    </row>
    <row r="10" spans="1:7" ht="12.75">
      <c r="A10" s="36" t="s">
        <v>137</v>
      </c>
      <c r="B10" s="97">
        <v>909</v>
      </c>
      <c r="C10" s="105">
        <f aca="true" t="shared" si="0" ref="C10:C18">(B10/$B$8)*100</f>
        <v>80.22947925860548</v>
      </c>
      <c r="E10" s="32" t="s">
        <v>138</v>
      </c>
      <c r="F10" s="97">
        <v>1058</v>
      </c>
      <c r="G10" s="105">
        <f>(F10/$F$9)*100</f>
        <v>98.51024208566108</v>
      </c>
    </row>
    <row r="11" spans="1:7" ht="12.75">
      <c r="A11" s="36" t="s">
        <v>139</v>
      </c>
      <c r="B11" s="97">
        <v>14</v>
      </c>
      <c r="C11" s="105">
        <f t="shared" si="0"/>
        <v>1.235657546337158</v>
      </c>
      <c r="E11" s="32" t="s">
        <v>140</v>
      </c>
      <c r="F11" s="97">
        <v>13</v>
      </c>
      <c r="G11" s="105">
        <f>(F11/$F$9)*100</f>
        <v>1.2104283054003724</v>
      </c>
    </row>
    <row r="12" spans="1:7" ht="12.75">
      <c r="A12" s="36" t="s">
        <v>141</v>
      </c>
      <c r="B12" s="97">
        <v>60</v>
      </c>
      <c r="C12" s="105">
        <f t="shared" si="0"/>
        <v>5.29567519858782</v>
      </c>
      <c r="E12" s="32" t="s">
        <v>142</v>
      </c>
      <c r="F12" s="97">
        <v>3</v>
      </c>
      <c r="G12" s="105">
        <f>(F12/$F$9)*100</f>
        <v>0.27932960893854747</v>
      </c>
    </row>
    <row r="13" spans="1:7" ht="12.75">
      <c r="A13" s="36" t="s">
        <v>143</v>
      </c>
      <c r="B13" s="97">
        <v>5</v>
      </c>
      <c r="C13" s="105">
        <f t="shared" si="0"/>
        <v>0.44130626654898497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6</v>
      </c>
      <c r="C14" s="105">
        <f t="shared" si="0"/>
        <v>0.529567519858782</v>
      </c>
      <c r="E14" s="42" t="s">
        <v>145</v>
      </c>
      <c r="F14" s="80">
        <v>684</v>
      </c>
      <c r="G14" s="81">
        <f>(F14/$F$14)*100</f>
        <v>100</v>
      </c>
    </row>
    <row r="15" spans="1:7" ht="12.75">
      <c r="A15" s="36" t="s">
        <v>146</v>
      </c>
      <c r="B15" s="97">
        <v>0</v>
      </c>
      <c r="C15" s="105">
        <f t="shared" si="0"/>
        <v>0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12</v>
      </c>
      <c r="G16" s="105">
        <f>(F16/$F$14)*100</f>
        <v>1.7543859649122806</v>
      </c>
    </row>
    <row r="17" spans="1:7" ht="12.75">
      <c r="A17" s="36" t="s">
        <v>150</v>
      </c>
      <c r="B17" s="97">
        <v>139</v>
      </c>
      <c r="C17" s="105">
        <f t="shared" si="0"/>
        <v>12.268314210061783</v>
      </c>
      <c r="E17" s="1" t="s">
        <v>151</v>
      </c>
      <c r="F17" s="97">
        <v>325</v>
      </c>
      <c r="G17" s="105">
        <f aca="true" t="shared" si="1" ref="G17:G23">(F17/$F$14)*100</f>
        <v>47.514619883040936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193</v>
      </c>
      <c r="G18" s="105">
        <f t="shared" si="1"/>
        <v>28.21637426900585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123</v>
      </c>
      <c r="G19" s="105">
        <f t="shared" si="1"/>
        <v>17.982456140350877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31</v>
      </c>
      <c r="G20" s="105">
        <f t="shared" si="1"/>
        <v>4.5321637426900585</v>
      </c>
    </row>
    <row r="21" spans="1:7" ht="12.75">
      <c r="A21" s="36" t="s">
        <v>156</v>
      </c>
      <c r="B21" s="98">
        <v>17</v>
      </c>
      <c r="C21" s="105">
        <f aca="true" t="shared" si="2" ref="C21:C28">(B21/$B$8)*100</f>
        <v>1.500441306266549</v>
      </c>
      <c r="E21" s="1" t="s">
        <v>157</v>
      </c>
      <c r="F21" s="97">
        <v>0</v>
      </c>
      <c r="G21" s="105">
        <f t="shared" si="1"/>
        <v>0</v>
      </c>
    </row>
    <row r="22" spans="1:7" ht="12.75">
      <c r="A22" s="36" t="s">
        <v>158</v>
      </c>
      <c r="B22" s="98">
        <v>31</v>
      </c>
      <c r="C22" s="105">
        <f t="shared" si="2"/>
        <v>2.736098852603707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110</v>
      </c>
      <c r="C23" s="105">
        <f t="shared" si="2"/>
        <v>9.70873786407767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70</v>
      </c>
      <c r="C24" s="105">
        <f t="shared" si="2"/>
        <v>6.17828773168579</v>
      </c>
      <c r="E24" s="1" t="s">
        <v>163</v>
      </c>
      <c r="F24" s="97">
        <v>101300</v>
      </c>
      <c r="G24" s="112" t="s">
        <v>261</v>
      </c>
    </row>
    <row r="25" spans="1:7" ht="12.75">
      <c r="A25" s="36" t="s">
        <v>164</v>
      </c>
      <c r="B25" s="97">
        <v>179</v>
      </c>
      <c r="C25" s="105">
        <f t="shared" si="2"/>
        <v>15.798764342453664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208</v>
      </c>
      <c r="C26" s="105">
        <f t="shared" si="2"/>
        <v>18.358340688437778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282</v>
      </c>
      <c r="C27" s="105">
        <f t="shared" si="2"/>
        <v>24.889673433362756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236</v>
      </c>
      <c r="C28" s="105">
        <f t="shared" si="2"/>
        <v>20.82965578111209</v>
      </c>
      <c r="E28" s="32" t="s">
        <v>176</v>
      </c>
      <c r="F28" s="97">
        <v>420</v>
      </c>
      <c r="G28" s="105">
        <f aca="true" t="shared" si="3" ref="G28:G35">(F28/$F$14)*100</f>
        <v>61.40350877192983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13</v>
      </c>
      <c r="G30" s="105">
        <f t="shared" si="3"/>
        <v>1.9005847953216373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36</v>
      </c>
      <c r="G31" s="105">
        <f t="shared" si="3"/>
        <v>5.263157894736842</v>
      </c>
    </row>
    <row r="32" spans="1:7" ht="12.75">
      <c r="A32" s="36" t="s">
        <v>182</v>
      </c>
      <c r="B32" s="97">
        <v>21</v>
      </c>
      <c r="C32" s="105">
        <f t="shared" si="4"/>
        <v>1.8534863195057367</v>
      </c>
      <c r="E32" s="32" t="s">
        <v>183</v>
      </c>
      <c r="F32" s="97">
        <v>130</v>
      </c>
      <c r="G32" s="105">
        <f t="shared" si="3"/>
        <v>19.005847953216374</v>
      </c>
    </row>
    <row r="33" spans="1:7" ht="12.75">
      <c r="A33" s="36" t="s">
        <v>184</v>
      </c>
      <c r="B33" s="97">
        <v>38</v>
      </c>
      <c r="C33" s="105">
        <f t="shared" si="4"/>
        <v>3.3539276257722856</v>
      </c>
      <c r="E33" s="32" t="s">
        <v>185</v>
      </c>
      <c r="F33" s="97">
        <v>165</v>
      </c>
      <c r="G33" s="105">
        <f t="shared" si="3"/>
        <v>24.12280701754386</v>
      </c>
    </row>
    <row r="34" spans="1:7" ht="12.75">
      <c r="A34" s="36" t="s">
        <v>186</v>
      </c>
      <c r="B34" s="97">
        <v>134</v>
      </c>
      <c r="C34" s="105">
        <f t="shared" si="4"/>
        <v>11.827007943512797</v>
      </c>
      <c r="E34" s="32" t="s">
        <v>187</v>
      </c>
      <c r="F34" s="97">
        <v>66</v>
      </c>
      <c r="G34" s="105">
        <f t="shared" si="3"/>
        <v>9.649122807017543</v>
      </c>
    </row>
    <row r="35" spans="1:7" ht="12.75">
      <c r="A35" s="36" t="s">
        <v>188</v>
      </c>
      <c r="B35" s="97">
        <v>320</v>
      </c>
      <c r="C35" s="105">
        <f t="shared" si="4"/>
        <v>28.243601059135038</v>
      </c>
      <c r="E35" s="32" t="s">
        <v>189</v>
      </c>
      <c r="F35" s="97">
        <v>10</v>
      </c>
      <c r="G35" s="105">
        <f t="shared" si="3"/>
        <v>1.461988304093567</v>
      </c>
    </row>
    <row r="36" spans="1:7" ht="12.75">
      <c r="A36" s="36" t="s">
        <v>190</v>
      </c>
      <c r="B36" s="97">
        <v>310</v>
      </c>
      <c r="C36" s="105">
        <f t="shared" si="4"/>
        <v>27.360988526037072</v>
      </c>
      <c r="E36" s="32" t="s">
        <v>191</v>
      </c>
      <c r="F36" s="97">
        <v>1080</v>
      </c>
      <c r="G36" s="112" t="s">
        <v>261</v>
      </c>
    </row>
    <row r="37" spans="1:7" ht="12.75">
      <c r="A37" s="36" t="s">
        <v>192</v>
      </c>
      <c r="B37" s="97">
        <v>160</v>
      </c>
      <c r="C37" s="105">
        <f t="shared" si="4"/>
        <v>14.121800529567519</v>
      </c>
      <c r="E37" s="32" t="s">
        <v>193</v>
      </c>
      <c r="F37" s="97">
        <v>264</v>
      </c>
      <c r="G37" s="105">
        <f>(F37/$F$14)*100</f>
        <v>38.59649122807017</v>
      </c>
    </row>
    <row r="38" spans="1:7" ht="12.75">
      <c r="A38" s="36" t="s">
        <v>194</v>
      </c>
      <c r="B38" s="97">
        <v>76</v>
      </c>
      <c r="C38" s="105">
        <f t="shared" si="4"/>
        <v>6.707855251544571</v>
      </c>
      <c r="E38" s="32" t="s">
        <v>191</v>
      </c>
      <c r="F38" s="97">
        <v>365</v>
      </c>
      <c r="G38" s="112" t="s">
        <v>261</v>
      </c>
    </row>
    <row r="39" spans="1:7" ht="12.75">
      <c r="A39" s="36" t="s">
        <v>195</v>
      </c>
      <c r="B39" s="97">
        <v>74</v>
      </c>
      <c r="C39" s="105">
        <f t="shared" si="4"/>
        <v>6.531332744924978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1074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196</v>
      </c>
      <c r="G43" s="105">
        <f aca="true" t="shared" si="5" ref="G43:G48">(F43/$F$14)*100</f>
        <v>28.654970760233915</v>
      </c>
    </row>
    <row r="44" spans="1:7" ht="12.75">
      <c r="A44" s="36" t="s">
        <v>209</v>
      </c>
      <c r="B44" s="98">
        <v>134</v>
      </c>
      <c r="C44" s="105">
        <f aca="true" t="shared" si="6" ref="C44:C49">(B44/$B$42)*100</f>
        <v>12.476722532588454</v>
      </c>
      <c r="E44" s="32" t="s">
        <v>210</v>
      </c>
      <c r="F44" s="97">
        <v>136</v>
      </c>
      <c r="G44" s="105">
        <f t="shared" si="5"/>
        <v>19.883040935672515</v>
      </c>
    </row>
    <row r="45" spans="1:7" ht="12.75">
      <c r="A45" s="36" t="s">
        <v>211</v>
      </c>
      <c r="B45" s="98">
        <v>201</v>
      </c>
      <c r="C45" s="105">
        <f t="shared" si="6"/>
        <v>18.71508379888268</v>
      </c>
      <c r="E45" s="32" t="s">
        <v>212</v>
      </c>
      <c r="F45" s="97">
        <v>110</v>
      </c>
      <c r="G45" s="105">
        <f t="shared" si="5"/>
        <v>16.08187134502924</v>
      </c>
    </row>
    <row r="46" spans="1:7" ht="12.75">
      <c r="A46" s="36" t="s">
        <v>213</v>
      </c>
      <c r="B46" s="98">
        <v>184</v>
      </c>
      <c r="C46" s="105">
        <f t="shared" si="6"/>
        <v>17.13221601489758</v>
      </c>
      <c r="E46" s="32" t="s">
        <v>214</v>
      </c>
      <c r="F46" s="97">
        <v>73</v>
      </c>
      <c r="G46" s="105">
        <f t="shared" si="5"/>
        <v>10.67251461988304</v>
      </c>
    </row>
    <row r="47" spans="1:7" ht="12.75">
      <c r="A47" s="36" t="s">
        <v>215</v>
      </c>
      <c r="B47" s="97">
        <v>176</v>
      </c>
      <c r="C47" s="105">
        <f t="shared" si="6"/>
        <v>16.387337057728118</v>
      </c>
      <c r="E47" s="32" t="s">
        <v>216</v>
      </c>
      <c r="F47" s="97">
        <v>49</v>
      </c>
      <c r="G47" s="105">
        <f t="shared" si="5"/>
        <v>7.163742690058479</v>
      </c>
    </row>
    <row r="48" spans="1:7" ht="12.75">
      <c r="A48" s="36" t="s">
        <v>217</v>
      </c>
      <c r="B48" s="97">
        <v>124</v>
      </c>
      <c r="C48" s="105">
        <f t="shared" si="6"/>
        <v>11.54562383612663</v>
      </c>
      <c r="E48" s="32" t="s">
        <v>218</v>
      </c>
      <c r="F48" s="97">
        <v>108</v>
      </c>
      <c r="G48" s="105">
        <f t="shared" si="5"/>
        <v>15.789473684210526</v>
      </c>
    </row>
    <row r="49" spans="1:7" ht="12.75">
      <c r="A49" s="36" t="s">
        <v>219</v>
      </c>
      <c r="B49" s="97">
        <v>255</v>
      </c>
      <c r="C49" s="105">
        <f t="shared" si="6"/>
        <v>23.743016759776538</v>
      </c>
      <c r="E49" s="32" t="s">
        <v>220</v>
      </c>
      <c r="F49" s="97">
        <v>12</v>
      </c>
      <c r="G49" s="105">
        <f>(F49/$F$14)*100</f>
        <v>1.7543859649122806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171</v>
      </c>
      <c r="G51" s="81">
        <f>(F51/F$51)*100</f>
        <v>100</v>
      </c>
    </row>
    <row r="52" spans="1:7" ht="12.75">
      <c r="A52" s="4" t="s">
        <v>223</v>
      </c>
      <c r="B52" s="97">
        <v>59</v>
      </c>
      <c r="C52" s="105">
        <f>(B52/$B$42)*100</f>
        <v>5.493482309124767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360</v>
      </c>
      <c r="C53" s="105">
        <f>(B53/$B$42)*100</f>
        <v>33.5195530726257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465</v>
      </c>
      <c r="C54" s="105">
        <f>(B54/$B$42)*100</f>
        <v>43.296089385474865</v>
      </c>
      <c r="E54" s="32" t="s">
        <v>228</v>
      </c>
      <c r="F54" s="97">
        <v>15</v>
      </c>
      <c r="G54" s="105">
        <f aca="true" t="shared" si="7" ref="G54:G60">(F54/F$51)*100</f>
        <v>8.771929824561402</v>
      </c>
    </row>
    <row r="55" spans="1:7" ht="12.75">
      <c r="A55" s="4" t="s">
        <v>229</v>
      </c>
      <c r="B55" s="97">
        <v>190</v>
      </c>
      <c r="C55" s="105">
        <f>(B55/$B$42)*100</f>
        <v>17.690875232774676</v>
      </c>
      <c r="E55" s="32" t="s">
        <v>230</v>
      </c>
      <c r="F55" s="97">
        <v>18</v>
      </c>
      <c r="G55" s="105">
        <f t="shared" si="7"/>
        <v>10.526315789473683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75</v>
      </c>
      <c r="G56" s="105">
        <f t="shared" si="7"/>
        <v>43.859649122807014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49</v>
      </c>
      <c r="G57" s="105">
        <f t="shared" si="7"/>
        <v>28.654970760233915</v>
      </c>
    </row>
    <row r="58" spans="1:7" ht="12.75">
      <c r="A58" s="36" t="s">
        <v>234</v>
      </c>
      <c r="B58" s="97">
        <v>11</v>
      </c>
      <c r="C58" s="105">
        <f aca="true" t="shared" si="8" ref="C58:C66">(B58/$B$42)*100</f>
        <v>1.0242085661080074</v>
      </c>
      <c r="E58" s="32" t="s">
        <v>235</v>
      </c>
      <c r="F58" s="97">
        <v>9</v>
      </c>
      <c r="G58" s="105">
        <f t="shared" si="7"/>
        <v>5.263157894736842</v>
      </c>
    </row>
    <row r="59" spans="1:7" ht="12.75">
      <c r="A59" s="36" t="s">
        <v>236</v>
      </c>
      <c r="B59" s="97">
        <v>129</v>
      </c>
      <c r="C59" s="105">
        <f t="shared" si="8"/>
        <v>12.011173184357542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147</v>
      </c>
      <c r="C60" s="105">
        <f t="shared" si="8"/>
        <v>13.687150837988826</v>
      </c>
      <c r="E60" s="32" t="s">
        <v>239</v>
      </c>
      <c r="F60" s="97">
        <v>5</v>
      </c>
      <c r="G60" s="105">
        <f t="shared" si="7"/>
        <v>2.923976608187134</v>
      </c>
    </row>
    <row r="61" spans="1:7" ht="12.75">
      <c r="A61" s="36" t="s">
        <v>240</v>
      </c>
      <c r="B61" s="97">
        <v>770</v>
      </c>
      <c r="C61" s="105">
        <f t="shared" si="8"/>
        <v>71.69459962756052</v>
      </c>
      <c r="E61" s="32" t="s">
        <v>163</v>
      </c>
      <c r="F61" s="97">
        <v>668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17</v>
      </c>
      <c r="C63" s="105">
        <f t="shared" si="8"/>
        <v>1.5828677839851024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13</v>
      </c>
      <c r="G65" s="105">
        <f aca="true" t="shared" si="9" ref="G65:G71">(F65/F$51)*100</f>
        <v>7.602339181286549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45</v>
      </c>
      <c r="G66" s="105">
        <f t="shared" si="9"/>
        <v>26.31578947368421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20</v>
      </c>
      <c r="G67" s="105">
        <f t="shared" si="9"/>
        <v>11.695906432748536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29</v>
      </c>
      <c r="G68" s="105">
        <f t="shared" si="9"/>
        <v>16.95906432748538</v>
      </c>
    </row>
    <row r="69" spans="1:7" ht="12.75">
      <c r="A69" s="36" t="s">
        <v>249</v>
      </c>
      <c r="B69" s="97">
        <v>8</v>
      </c>
      <c r="C69" s="105">
        <f>(B69/$B$42)*100</f>
        <v>0.74487895716946</v>
      </c>
      <c r="E69" s="32" t="s">
        <v>216</v>
      </c>
      <c r="F69" s="97">
        <v>14</v>
      </c>
      <c r="G69" s="105">
        <f t="shared" si="9"/>
        <v>8.187134502923977</v>
      </c>
    </row>
    <row r="70" spans="1:7" ht="12.75">
      <c r="A70" s="36" t="s">
        <v>251</v>
      </c>
      <c r="B70" s="97">
        <v>4</v>
      </c>
      <c r="C70" s="105">
        <f>(B70/$B$42)*100</f>
        <v>0.37243947858473</v>
      </c>
      <c r="E70" s="32" t="s">
        <v>218</v>
      </c>
      <c r="F70" s="97">
        <v>45</v>
      </c>
      <c r="G70" s="105">
        <f t="shared" si="9"/>
        <v>26.31578947368421</v>
      </c>
    </row>
    <row r="71" spans="1:7" ht="12.75">
      <c r="A71" s="54" t="s">
        <v>252</v>
      </c>
      <c r="B71" s="103">
        <v>7</v>
      </c>
      <c r="C71" s="115">
        <f>(B71/$B$42)*100</f>
        <v>0.6517690875232774</v>
      </c>
      <c r="D71" s="41"/>
      <c r="E71" s="44" t="s">
        <v>220</v>
      </c>
      <c r="F71" s="103">
        <v>5</v>
      </c>
      <c r="G71" s="115">
        <f t="shared" si="9"/>
        <v>2.923976608187134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2002-06-13T13:39:50Z</dcterms:modified>
  <cp:category/>
  <cp:version/>
  <cp:contentType/>
  <cp:contentStatus/>
</cp:coreProperties>
</file>