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<sst xmlns="http://schemas.openxmlformats.org/spreadsheetml/2006/main" count="696" uniqueCount="438">
  <si>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</si>
  <si>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</si>
  <si>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</si>
  <si>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</si>
  <si>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</si>
  <si>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</si>
  <si>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</si>
  <si>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</si>
  <si>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</si>
  <si>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</si>
  <si>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</si>
  <si>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</si>
  <si>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</si>
  <si>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</si>
  <si>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</si>
  <si>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</si>
  <si>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</si>
  <si>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</si>
  <si>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</si>
  <si>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</si>
  <si>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</si>
  <si>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</si>
  <si>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</si>
  <si>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</si>
  <si>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</si>
  <si>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</si>
  <si>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</si>
  <si>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</si>
  <si>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</si>
  <si>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</si>
  <si>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</si>
  <si>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</si>
  <si>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</si>
  <si>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</si>
  <si>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</si>
  <si>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</si>
  <si>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</si>
  <si>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</si>
  <si>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</si>
  <si>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</si>
  <si>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</si>
  <si>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</si>
  <si>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</si>
  <si>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</si>
  <si>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</si>
  <si>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</si>
  <si>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</si>
  <si>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</si>
  <si>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</si>
  <si>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</si>
  <si>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</si>
  <si>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</si>
  <si>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</si>
  <si>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</si>
  <si>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</si>
  <si>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</si>
  <si>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</si>
  <si>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</si>
  <si>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</si>
  <si>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</si>
  <si>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</si>
  <si>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</si>
  <si>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</si>
  <si>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</si>
  <si>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</si>
  <si>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</si>
  <si>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</si>
  <si>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</si>
  <si>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</si>
  <si>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</si>
  <si>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</si>
  <si>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</si>
  <si>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</si>
  <si>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</si>
  <si>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</si>
  <si>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</si>
  <si>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</si>
  <si>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</si>
  <si>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</si>
  <si>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</si>
  <si>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</si>
  <si>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</si>
  <si>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</si>
  <si>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</si>
  <si>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</si>
  <si>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</si>
  <si>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</si>
  <si>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</si>
  <si>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</si>
  <si>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</si>
  <si>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</si>
  <si>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</si>
  <si>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</si>
  <si>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</si>
  <si>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</si>
  <si>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</si>
  <si>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</si>
  <si>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</si>
  <si>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</si>
  <si>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</si>
  <si>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</si>
  <si>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</si>
  <si>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</si>
  <si>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</si>
  <si>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</si>
  <si>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</si>
  <si>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</si>
  <si>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</si>
  <si>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</si>
  <si>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</si>
  <si>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</si>
  <si>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</si>
  <si>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</si>
  <si>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</si>
  <si>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</si>
  <si>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</si>
  <si>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</si>
  <si>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</si>
  <si>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</si>
  <si>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</si>
  <si>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</si>
  <si>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</si>
  <si>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</si>
  <si>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</si>
  <si>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</si>
  <si>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</si>
  <si>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</si>
  <si>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</si>
  <si>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</si>
  <si>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</si>
  <si>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</si>
  <si>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</si>
  <si>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</si>
  <si>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</si>
  <si>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</si>
  <si>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</si>
  <si>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</si>
  <si>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</si>
  <si>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</si>
  <si>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</si>
  <si>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</si>
  <si>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</si>
  <si>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</si>
  <si>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</si>
  <si>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</si>
  <si>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</si>
  <si>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</si>
  <si>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</si>
  <si>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</si>
  <si>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</si>
  <si>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</si>
  <si>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</si>
  <si>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</si>
  <si>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</si>
  <si>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</si>
  <si>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</si>
  <si>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</si>
  <si>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</si>
  <si>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</si>
  <si>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</si>
  <si>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</si>
  <si>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</si>
  <si>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</si>
  <si>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</si>
  <si>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</si>
  <si>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</si>
  <si>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</si>
  <si>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</si>
  <si>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</si>
  <si>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</si>
  <si>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</si>
  <si>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</si>
  <si>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</si>
  <si>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</si>
  <si>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</si>
  <si>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</si>
  <si>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</si>
  <si>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</si>
  <si>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</si>
  <si>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</si>
  <si>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</si>
  <si>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</si>
  <si>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</si>
  <si>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</si>
  <si>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</si>
  <si>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</si>
  <si>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</si>
  <si>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</si>
  <si>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</si>
  <si>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</si>
  <si>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</si>
  <si>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</si>
  <si>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</si>
  <si>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</si>
  <si>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</si>
  <si>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</si>
  <si>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</si>
  <si>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</si>
  <si>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</si>
  <si>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</si>
  <si>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</si>
  <si>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</si>
  <si>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</si>
  <si>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</si>
  <si>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</si>
  <si>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</si>
  <si>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</si>
  <si>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</si>
  <si>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</si>
  <si>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</si>
  <si>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</si>
  <si>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</si>
  <si>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</si>
  <si>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</si>
  <si>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</si>
  <si>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</si>
  <si>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</si>
  <si>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</si>
  <si>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</si>
  <si>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</si>
  <si>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</si>
  <si>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</si>
  <si>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</si>
  <si>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</si>
  <si>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</si>
  <si>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</si>
  <si>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</si>
  <si>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</si>
  <si>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</si>
  <si>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</si>
  <si>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</si>
  <si>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</si>
  <si>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</si>
  <si>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</si>
  <si>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</si>
  <si>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</si>
  <si>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</si>
  <si>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</si>
  <si>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</si>
  <si>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</si>
  <si>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</si>
  <si>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</si>
  <si>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</si>
  <si>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</si>
  <si>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</si>
  <si>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</si>
  <si>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</si>
  <si>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</si>
  <si>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</si>
  <si>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</si>
  <si>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</si>
  <si>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</si>
  <si>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</si>
  <si>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</si>
  <si>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</si>
  <si>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</si>
  <si>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</si>
  <si>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</si>
  <si>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</si>
  <si>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</si>
  <si>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</si>
  <si>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</si>
  <si>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</si>
  <si>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</si>
  <si>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</si>
  <si>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</si>
  <si>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</si>
  <si>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</si>
  <si>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</si>
  <si>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</si>
  <si>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</si>
  <si>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</si>
  <si>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</si>
  <si>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</si>
  <si>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</si>
  <si>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</si>
  <si>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</si>
  <si>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</si>
  <si>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</si>
  <si>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</si>
  <si>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</si>
  <si>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</si>
  <si>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</si>
  <si>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</si>
  <si>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</si>
  <si>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</si>
  <si>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</si>
  <si>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</si>
  <si>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</si>
  <si>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</si>
  <si>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</si>
  <si>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</si>
  <si>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</si>
  <si>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</si>
  <si>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</si>
  <si>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</si>
  <si>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</si>
  <si>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</si>
  <si>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</si>
  <si>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</si>
  <si>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</si>
  <si>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</si>
  <si>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</si>
  <si>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</si>
  <si>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</si>
  <si>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</si>
  <si>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</si>
  <si>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</si>
  <si>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</si>
  <si>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</si>
  <si>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</si>
  <si>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</si>
  <si>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</si>
  <si>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</si>
  <si>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</si>
  <si>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</si>
  <si>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</si>
  <si>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</si>
  <si>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</si>
  <si>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</si>
  <si>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</si>
  <si>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</si>
  <si>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</si>
  <si>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</si>
  <si>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</si>
  <si>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</si>
  <si>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</si>
  <si>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</si>
  <si>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</si>
  <si>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</si>
  <si>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</si>
  <si>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</si>
  <si>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</si>
  <si>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</si>
  <si>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</si>
  <si>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</si>
  <si>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</si>
  <si>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</si>
  <si>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</si>
  <si>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</si>
  <si>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</si>
  <si>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</si>
  <si>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</si>
  <si>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</si>
  <si>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</si>
  <si>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</si>
  <si>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</si>
  <si>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</si>
  <si>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</si>
  <si>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</si>
  <si>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</si>
  <si>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</si>
  <si>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</si>
  <si>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</si>
  <si>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</si>
  <si>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</si>
  <si>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</si>
  <si>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</si>
  <si>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</si>
  <si>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</si>
  <si>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</si>
  <si>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</si>
  <si>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</si>
  <si>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</si>
  <si>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</si>
  <si>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</si>
  <si>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</si>
  <si>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</si>
  <si>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</si>
  <si>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</si>
  <si>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</si>
  <si>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</si>
  <si>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</si>
  <si>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</si>
  <si>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</si>
  <si>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</si>
  <si>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</si>
  <si>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</si>
  <si>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</si>
  <si>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</si>
  <si>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</si>
  <si>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</si>
  <si>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</si>
  <si>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</si>
  <si>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</si>
  <si>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</si>
  <si>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</si>
  <si>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</si>
  <si>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</si>
  <si>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</si>
  <si>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</si>
  <si>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</si>
  <si>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</si>
  <si>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</si>
  <si>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</si>
  <si>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</si>
  <si>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Upper Pittsgrove township, Salem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</si>
  <si>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</si>
  <si>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Upper Pittsgrove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</si>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</sst>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3468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3468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1728</v>
      </c>
      <c r="C9" s="152">
        <f>(B9/$B$7)*100</f>
        <v>49.82698961937716</v>
      </c>
      <c r="D9" s="153"/>
      <c r="E9" s="153" t="s">
        <v>404</v>
      </c>
      <c r="F9" s="151">
        <v>109</v>
      </c>
      <c r="G9" s="154">
        <f t="shared" si="0"/>
        <v>3.1430219146482123</v>
      </c>
    </row>
    <row r="10" spans="1:7" ht="12.75">
      <c r="A10" s="150" t="s">
        <v>405</v>
      </c>
      <c r="B10" s="151">
        <v>1740</v>
      </c>
      <c r="C10" s="152">
        <f>(B10/$B$7)*100</f>
        <v>50.17301038062284</v>
      </c>
      <c r="D10" s="153"/>
      <c r="E10" s="153" t="s">
        <v>406</v>
      </c>
      <c r="F10" s="151">
        <v>41</v>
      </c>
      <c r="G10" s="154">
        <f t="shared" si="0"/>
        <v>1.182237600922722</v>
      </c>
    </row>
    <row r="11" spans="1:7" ht="12.75">
      <c r="A11" s="150"/>
      <c r="B11" s="151" t="s">
        <v>250</v>
      </c>
      <c r="C11" s="152"/>
      <c r="D11" s="153"/>
      <c r="E11" s="153" t="s">
        <v>407</v>
      </c>
      <c r="F11" s="151">
        <v>32</v>
      </c>
      <c r="G11" s="154">
        <f t="shared" si="0"/>
        <v>0.922722029988466</v>
      </c>
    </row>
    <row r="12" spans="1:7" ht="12.75">
      <c r="A12" s="150" t="s">
        <v>408</v>
      </c>
      <c r="B12" s="151">
        <v>190</v>
      </c>
      <c r="C12" s="152">
        <f aca="true" t="shared" si="1" ref="C12:C24">B12*100/B$7</f>
        <v>5.478662053056516</v>
      </c>
      <c r="D12" s="153"/>
      <c r="E12" s="153" t="s">
        <v>409</v>
      </c>
      <c r="F12" s="151">
        <v>0</v>
      </c>
      <c r="G12" s="154">
        <f t="shared" si="0"/>
        <v>0</v>
      </c>
    </row>
    <row r="13" spans="1:7" ht="12.75">
      <c r="A13" s="150" t="s">
        <v>410</v>
      </c>
      <c r="B13" s="151">
        <v>255</v>
      </c>
      <c r="C13" s="152">
        <f t="shared" si="1"/>
        <v>7.352941176470588</v>
      </c>
      <c r="D13" s="153"/>
      <c r="E13" s="153" t="s">
        <v>411</v>
      </c>
      <c r="F13" s="151">
        <v>36</v>
      </c>
      <c r="G13" s="154">
        <f t="shared" si="0"/>
        <v>1.0380622837370241</v>
      </c>
    </row>
    <row r="14" spans="1:7" ht="12.75">
      <c r="A14" s="150" t="s">
        <v>412</v>
      </c>
      <c r="B14" s="151">
        <v>257</v>
      </c>
      <c r="C14" s="152">
        <f t="shared" si="1"/>
        <v>7.410611303344868</v>
      </c>
      <c r="D14" s="153"/>
      <c r="E14" s="153" t="s">
        <v>413</v>
      </c>
      <c r="F14" s="151">
        <v>3359</v>
      </c>
      <c r="G14" s="154">
        <f t="shared" si="0"/>
        <v>96.85697808535178</v>
      </c>
    </row>
    <row r="15" spans="1:7" ht="12.75">
      <c r="A15" s="150" t="s">
        <v>414</v>
      </c>
      <c r="B15" s="151">
        <v>262</v>
      </c>
      <c r="C15" s="152">
        <f t="shared" si="1"/>
        <v>7.554786620530566</v>
      </c>
      <c r="D15" s="153"/>
      <c r="E15" s="153" t="s">
        <v>415</v>
      </c>
      <c r="F15" s="151">
        <v>3235</v>
      </c>
      <c r="G15" s="154">
        <f t="shared" si="0"/>
        <v>93.28143021914649</v>
      </c>
    </row>
    <row r="16" spans="1:7" ht="12.75">
      <c r="A16" s="150" t="s">
        <v>416</v>
      </c>
      <c r="B16" s="151">
        <v>175</v>
      </c>
      <c r="C16" s="152">
        <f t="shared" si="1"/>
        <v>5.046136101499424</v>
      </c>
      <c r="D16" s="153"/>
      <c r="E16" s="153"/>
      <c r="F16" s="146" t="s">
        <v>250</v>
      </c>
      <c r="G16" s="147"/>
    </row>
    <row r="17" spans="1:7" ht="12.75">
      <c r="A17" s="150" t="s">
        <v>417</v>
      </c>
      <c r="B17" s="151">
        <v>371</v>
      </c>
      <c r="C17" s="152">
        <f t="shared" si="1"/>
        <v>10.697808535178778</v>
      </c>
      <c r="D17" s="153"/>
      <c r="E17" s="144" t="s">
        <v>418</v>
      </c>
      <c r="F17" s="146" t="s">
        <v>250</v>
      </c>
      <c r="G17" s="147"/>
    </row>
    <row r="18" spans="1:7" ht="12.75">
      <c r="A18" s="150" t="s">
        <v>419</v>
      </c>
      <c r="B18" s="151">
        <v>581</v>
      </c>
      <c r="C18" s="152">
        <f t="shared" si="1"/>
        <v>16.753171856978085</v>
      </c>
      <c r="D18" s="153"/>
      <c r="E18" s="144" t="s">
        <v>420</v>
      </c>
      <c r="F18" s="142">
        <v>3468</v>
      </c>
      <c r="G18" s="149">
        <v>100</v>
      </c>
    </row>
    <row r="19" spans="1:7" ht="12.75">
      <c r="A19" s="150" t="s">
        <v>421</v>
      </c>
      <c r="B19" s="151">
        <v>551</v>
      </c>
      <c r="C19" s="152">
        <f t="shared" si="1"/>
        <v>15.888119953863898</v>
      </c>
      <c r="D19" s="153"/>
      <c r="E19" s="153" t="s">
        <v>422</v>
      </c>
      <c r="F19" s="151">
        <v>3377</v>
      </c>
      <c r="G19" s="154">
        <f aca="true" t="shared" si="2" ref="G19:G30">F19*100/F$18</f>
        <v>97.3760092272203</v>
      </c>
    </row>
    <row r="20" spans="1:7" ht="12.75">
      <c r="A20" s="150" t="s">
        <v>423</v>
      </c>
      <c r="B20" s="151">
        <v>197</v>
      </c>
      <c r="C20" s="152">
        <f t="shared" si="1"/>
        <v>5.680507497116493</v>
      </c>
      <c r="D20" s="153"/>
      <c r="E20" s="153" t="s">
        <v>424</v>
      </c>
      <c r="F20" s="151">
        <v>1207</v>
      </c>
      <c r="G20" s="154">
        <f t="shared" si="2"/>
        <v>34.80392156862745</v>
      </c>
    </row>
    <row r="21" spans="1:7" ht="12.75">
      <c r="A21" s="150" t="s">
        <v>425</v>
      </c>
      <c r="B21" s="151">
        <v>152</v>
      </c>
      <c r="C21" s="152">
        <f t="shared" si="1"/>
        <v>4.382929642445213</v>
      </c>
      <c r="D21" s="153"/>
      <c r="E21" s="153" t="s">
        <v>426</v>
      </c>
      <c r="F21" s="151">
        <v>815</v>
      </c>
      <c r="G21" s="154">
        <f t="shared" si="2"/>
        <v>23.50057670126874</v>
      </c>
    </row>
    <row r="22" spans="1:7" ht="12.75">
      <c r="A22" s="150" t="s">
        <v>427</v>
      </c>
      <c r="B22" s="151">
        <v>238</v>
      </c>
      <c r="C22" s="152">
        <f t="shared" si="1"/>
        <v>6.862745098039215</v>
      </c>
      <c r="D22" s="153"/>
      <c r="E22" s="153" t="s">
        <v>428</v>
      </c>
      <c r="F22" s="151">
        <v>1103</v>
      </c>
      <c r="G22" s="154">
        <f t="shared" si="2"/>
        <v>31.805074971164938</v>
      </c>
    </row>
    <row r="23" spans="1:7" ht="12.75">
      <c r="A23" s="150" t="s">
        <v>429</v>
      </c>
      <c r="B23" s="151">
        <v>172</v>
      </c>
      <c r="C23" s="152">
        <f t="shared" si="1"/>
        <v>4.959630911188005</v>
      </c>
      <c r="D23" s="153"/>
      <c r="E23" s="153" t="s">
        <v>430</v>
      </c>
      <c r="F23" s="151">
        <v>822</v>
      </c>
      <c r="G23" s="154">
        <f t="shared" si="2"/>
        <v>23.70242214532872</v>
      </c>
    </row>
    <row r="24" spans="1:7" ht="12.75">
      <c r="A24" s="150" t="s">
        <v>431</v>
      </c>
      <c r="B24" s="151">
        <v>67</v>
      </c>
      <c r="C24" s="152">
        <f t="shared" si="1"/>
        <v>1.9319492502883506</v>
      </c>
      <c r="D24" s="153"/>
      <c r="E24" s="153" t="s">
        <v>432</v>
      </c>
      <c r="F24" s="151">
        <v>127</v>
      </c>
      <c r="G24" s="154">
        <f t="shared" si="2"/>
        <v>3.6620530565167244</v>
      </c>
    </row>
    <row r="25" spans="1:7" ht="12.75">
      <c r="A25" s="150"/>
      <c r="B25" s="146" t="s">
        <v>250</v>
      </c>
      <c r="C25" s="155"/>
      <c r="D25" s="153"/>
      <c r="E25" s="153" t="s">
        <v>433</v>
      </c>
      <c r="F25" s="151">
        <v>42</v>
      </c>
      <c r="G25" s="154">
        <f t="shared" si="2"/>
        <v>1.2110726643598615</v>
      </c>
    </row>
    <row r="26" spans="1:7" ht="12.75">
      <c r="A26" s="150" t="s">
        <v>434</v>
      </c>
      <c r="B26" s="156">
        <v>38.9</v>
      </c>
      <c r="C26" s="157" t="s">
        <v>261</v>
      </c>
      <c r="D26" s="153"/>
      <c r="E26" s="158" t="s">
        <v>435</v>
      </c>
      <c r="F26" s="159">
        <v>125</v>
      </c>
      <c r="G26" s="154">
        <f t="shared" si="2"/>
        <v>3.604382929642445</v>
      </c>
    </row>
    <row r="27" spans="1:7" ht="12.75">
      <c r="A27" s="150"/>
      <c r="B27" s="146" t="s">
        <v>250</v>
      </c>
      <c r="C27" s="155"/>
      <c r="D27" s="153"/>
      <c r="E27" s="160" t="s">
        <v>436</v>
      </c>
      <c r="F27" s="161">
        <v>57</v>
      </c>
      <c r="G27" s="154">
        <f t="shared" si="2"/>
        <v>1.643598615916955</v>
      </c>
    </row>
    <row r="28" spans="1:7" ht="12.75">
      <c r="A28" s="150" t="s">
        <v>262</v>
      </c>
      <c r="B28" s="151">
        <v>2591</v>
      </c>
      <c r="C28" s="152">
        <f aca="true" t="shared" si="3" ref="C28:C35">B28*100/B$7</f>
        <v>74.7116493656286</v>
      </c>
      <c r="D28" s="153"/>
      <c r="E28" s="153" t="s">
        <v>437</v>
      </c>
      <c r="F28" s="151">
        <v>91</v>
      </c>
      <c r="G28" s="154">
        <f t="shared" si="2"/>
        <v>2.6239907727797003</v>
      </c>
    </row>
    <row r="29" spans="1:7" ht="12.75">
      <c r="A29" s="150" t="s">
        <v>0</v>
      </c>
      <c r="B29" s="151">
        <v>1265</v>
      </c>
      <c r="C29" s="152">
        <f t="shared" si="3"/>
        <v>36.476355247981544</v>
      </c>
      <c r="D29" s="153"/>
      <c r="E29" s="153" t="s">
        <v>1</v>
      </c>
      <c r="F29" s="151">
        <v>66</v>
      </c>
      <c r="G29" s="154">
        <f t="shared" si="2"/>
        <v>1.9031141868512111</v>
      </c>
    </row>
    <row r="30" spans="1:7" ht="12.75">
      <c r="A30" s="150" t="s">
        <v>2</v>
      </c>
      <c r="B30" s="151">
        <v>1326</v>
      </c>
      <c r="C30" s="152">
        <f t="shared" si="3"/>
        <v>38.23529411764706</v>
      </c>
      <c r="D30" s="153"/>
      <c r="E30" s="153" t="s">
        <v>3</v>
      </c>
      <c r="F30" s="151">
        <v>25</v>
      </c>
      <c r="G30" s="154">
        <f t="shared" si="2"/>
        <v>0.720876585928489</v>
      </c>
    </row>
    <row r="31" spans="1:7" ht="12.75">
      <c r="A31" s="150" t="s">
        <v>4</v>
      </c>
      <c r="B31" s="151">
        <v>2462</v>
      </c>
      <c r="C31" s="152">
        <f t="shared" si="3"/>
        <v>70.9919261822376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561</v>
      </c>
      <c r="C32" s="152">
        <f t="shared" si="3"/>
        <v>16.176470588235293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477</v>
      </c>
      <c r="C33" s="152">
        <f t="shared" si="3"/>
        <v>13.754325259515571</v>
      </c>
      <c r="D33" s="153"/>
      <c r="E33" s="144" t="s">
        <v>8</v>
      </c>
      <c r="F33" s="142">
        <v>1207</v>
      </c>
      <c r="G33" s="149">
        <v>100</v>
      </c>
    </row>
    <row r="34" spans="1:7" ht="12.75">
      <c r="A34" s="150" t="s">
        <v>0</v>
      </c>
      <c r="B34" s="151">
        <v>185</v>
      </c>
      <c r="C34" s="152">
        <f t="shared" si="3"/>
        <v>5.334486735870819</v>
      </c>
      <c r="D34" s="153"/>
      <c r="E34" s="153" t="s">
        <v>9</v>
      </c>
      <c r="F34" s="151">
        <v>960</v>
      </c>
      <c r="G34" s="154">
        <f aca="true" t="shared" si="4" ref="G34:G42">F34*100/F$33</f>
        <v>79.53603976801989</v>
      </c>
    </row>
    <row r="35" spans="1:7" ht="12.75">
      <c r="A35" s="150" t="s">
        <v>2</v>
      </c>
      <c r="B35" s="151">
        <v>292</v>
      </c>
      <c r="C35" s="152">
        <f t="shared" si="3"/>
        <v>8.419838523644753</v>
      </c>
      <c r="D35" s="153"/>
      <c r="E35" s="153" t="s">
        <v>10</v>
      </c>
      <c r="F35" s="151">
        <v>424</v>
      </c>
      <c r="G35" s="154">
        <f t="shared" si="4"/>
        <v>35.12841756420878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815</v>
      </c>
      <c r="G36" s="154">
        <f t="shared" si="4"/>
        <v>67.52278376139188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352</v>
      </c>
      <c r="G37" s="154">
        <f t="shared" si="4"/>
        <v>29.163214581607292</v>
      </c>
    </row>
    <row r="38" spans="1:7" ht="12.75">
      <c r="A38" s="164" t="s">
        <v>13</v>
      </c>
      <c r="B38" s="151">
        <v>3438</v>
      </c>
      <c r="C38" s="152">
        <f aca="true" t="shared" si="5" ref="C38:C56">B38*100/B$7</f>
        <v>99.13494809688581</v>
      </c>
      <c r="D38" s="153"/>
      <c r="E38" s="153" t="s">
        <v>14</v>
      </c>
      <c r="F38" s="151">
        <v>87</v>
      </c>
      <c r="G38" s="154">
        <f t="shared" si="4"/>
        <v>7.207953603976802</v>
      </c>
    </row>
    <row r="39" spans="1:7" ht="12.75">
      <c r="A39" s="150" t="s">
        <v>15</v>
      </c>
      <c r="B39" s="151">
        <v>3289</v>
      </c>
      <c r="C39" s="152">
        <f t="shared" si="5"/>
        <v>94.83852364475202</v>
      </c>
      <c r="D39" s="153"/>
      <c r="E39" s="153" t="s">
        <v>10</v>
      </c>
      <c r="F39" s="151">
        <v>42</v>
      </c>
      <c r="G39" s="154">
        <f t="shared" si="4"/>
        <v>3.47970173985087</v>
      </c>
    </row>
    <row r="40" spans="1:7" ht="12.75">
      <c r="A40" s="150" t="s">
        <v>16</v>
      </c>
      <c r="B40" s="151">
        <v>75</v>
      </c>
      <c r="C40" s="152">
        <f t="shared" si="5"/>
        <v>2.162629757785467</v>
      </c>
      <c r="D40" s="153"/>
      <c r="E40" s="153" t="s">
        <v>17</v>
      </c>
      <c r="F40" s="151">
        <v>247</v>
      </c>
      <c r="G40" s="154">
        <f t="shared" si="4"/>
        <v>20.463960231980117</v>
      </c>
    </row>
    <row r="41" spans="1:7" ht="12.75">
      <c r="A41" s="150" t="s">
        <v>18</v>
      </c>
      <c r="B41" s="151">
        <v>18</v>
      </c>
      <c r="C41" s="152">
        <f t="shared" si="5"/>
        <v>0.5190311418685121</v>
      </c>
      <c r="D41" s="153"/>
      <c r="E41" s="153" t="s">
        <v>19</v>
      </c>
      <c r="F41" s="151">
        <v>204</v>
      </c>
      <c r="G41" s="154">
        <f t="shared" si="4"/>
        <v>16.901408450704224</v>
      </c>
    </row>
    <row r="42" spans="1:7" ht="12.75">
      <c r="A42" s="150" t="s">
        <v>20</v>
      </c>
      <c r="B42" s="151">
        <v>11</v>
      </c>
      <c r="C42" s="152">
        <f t="shared" si="5"/>
        <v>0.31718569780853517</v>
      </c>
      <c r="D42" s="153"/>
      <c r="E42" s="153" t="s">
        <v>21</v>
      </c>
      <c r="F42" s="151">
        <v>91</v>
      </c>
      <c r="G42" s="154">
        <f t="shared" si="4"/>
        <v>7.539353769676885</v>
      </c>
    </row>
    <row r="43" spans="1:7" ht="12.75">
      <c r="A43" s="150" t="s">
        <v>22</v>
      </c>
      <c r="B43" s="151">
        <v>0</v>
      </c>
      <c r="C43" s="152">
        <f t="shared" si="5"/>
        <v>0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1</v>
      </c>
      <c r="C44" s="152">
        <f t="shared" si="5"/>
        <v>0.02883506343713956</v>
      </c>
      <c r="D44" s="153"/>
      <c r="E44" s="153" t="s">
        <v>24</v>
      </c>
      <c r="F44" s="161">
        <v>452</v>
      </c>
      <c r="G44" s="165">
        <f>F44*100/F33</f>
        <v>37.44821872410936</v>
      </c>
    </row>
    <row r="45" spans="1:7" ht="12.75">
      <c r="A45" s="150" t="s">
        <v>25</v>
      </c>
      <c r="B45" s="151">
        <v>0</v>
      </c>
      <c r="C45" s="152">
        <f t="shared" si="5"/>
        <v>0</v>
      </c>
      <c r="D45" s="153"/>
      <c r="E45" s="153" t="s">
        <v>26</v>
      </c>
      <c r="F45" s="161">
        <v>299</v>
      </c>
      <c r="G45" s="165">
        <f>F45*100/F33</f>
        <v>24.77216238608119</v>
      </c>
    </row>
    <row r="46" spans="1:7" ht="12.75">
      <c r="A46" s="150" t="s">
        <v>27</v>
      </c>
      <c r="B46" s="151">
        <v>0</v>
      </c>
      <c r="C46" s="152">
        <f t="shared" si="5"/>
        <v>0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10</v>
      </c>
      <c r="C47" s="152">
        <f t="shared" si="5"/>
        <v>0.28835063437139563</v>
      </c>
      <c r="D47" s="153"/>
      <c r="E47" s="153" t="s">
        <v>29</v>
      </c>
      <c r="F47" s="166">
        <v>2.8</v>
      </c>
      <c r="G47" s="167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66">
        <v>3.13</v>
      </c>
      <c r="G48" s="167" t="s">
        <v>261</v>
      </c>
    </row>
    <row r="49" spans="1:7" ht="14.25">
      <c r="A49" s="150" t="s">
        <v>32</v>
      </c>
      <c r="B49" s="151">
        <v>0</v>
      </c>
      <c r="C49" s="152">
        <f t="shared" si="5"/>
        <v>0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1250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1207</v>
      </c>
      <c r="G52" s="154">
        <f>F52*100/F$51</f>
        <v>96.56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43</v>
      </c>
      <c r="G53" s="154">
        <f>F53*100/F$51</f>
        <v>3.44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4</v>
      </c>
      <c r="G54" s="154">
        <f>F54*100/F$51</f>
        <v>0.32</v>
      </c>
    </row>
    <row r="55" spans="1:7" ht="12.75">
      <c r="A55" s="150" t="s">
        <v>43</v>
      </c>
      <c r="B55" s="151">
        <v>45</v>
      </c>
      <c r="C55" s="152">
        <f t="shared" si="5"/>
        <v>1.2975778546712802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30</v>
      </c>
      <c r="C56" s="152">
        <f t="shared" si="5"/>
        <v>0.8650519031141869</v>
      </c>
      <c r="D56" s="153"/>
      <c r="E56" s="153" t="s">
        <v>45</v>
      </c>
      <c r="F56" s="168">
        <v>1.1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3.2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3315</v>
      </c>
      <c r="C60" s="169">
        <f>B60*100/B7</f>
        <v>95.58823529411765</v>
      </c>
      <c r="D60" s="153"/>
      <c r="E60" s="144" t="s">
        <v>51</v>
      </c>
      <c r="F60" s="142">
        <v>1207</v>
      </c>
      <c r="G60" s="149">
        <v>100</v>
      </c>
    </row>
    <row r="61" spans="1:7" ht="12.75">
      <c r="A61" s="150" t="s">
        <v>52</v>
      </c>
      <c r="B61" s="161">
        <v>94</v>
      </c>
      <c r="C61" s="169">
        <f>B61*100/B7</f>
        <v>2.7104959630911187</v>
      </c>
      <c r="D61" s="153"/>
      <c r="E61" s="153" t="s">
        <v>53</v>
      </c>
      <c r="F61" s="151">
        <v>1026</v>
      </c>
      <c r="G61" s="154">
        <f>F61*100/F$60</f>
        <v>85.00414250207125</v>
      </c>
    </row>
    <row r="62" spans="1:7" ht="12.75">
      <c r="A62" s="150" t="s">
        <v>54</v>
      </c>
      <c r="B62" s="161">
        <v>29</v>
      </c>
      <c r="C62" s="169">
        <f>B62*100/B7</f>
        <v>0.8362168396770473</v>
      </c>
      <c r="D62" s="153"/>
      <c r="E62" s="153" t="s">
        <v>55</v>
      </c>
      <c r="F62" s="151">
        <v>181</v>
      </c>
      <c r="G62" s="154">
        <f>F62*100/F$60</f>
        <v>14.99585749792875</v>
      </c>
    </row>
    <row r="63" spans="1:7" ht="12.75">
      <c r="A63" s="150" t="s">
        <v>56</v>
      </c>
      <c r="B63" s="161">
        <v>11</v>
      </c>
      <c r="C63" s="169">
        <f>B63*100/B7</f>
        <v>0.31718569780853517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1</v>
      </c>
      <c r="C64" s="169">
        <f>B64*100/B7</f>
        <v>0.02883506343713956</v>
      </c>
      <c r="D64" s="153"/>
      <c r="E64" s="153" t="s">
        <v>58</v>
      </c>
      <c r="F64" s="146">
        <v>2.79</v>
      </c>
      <c r="G64" s="167" t="s">
        <v>261</v>
      </c>
    </row>
    <row r="65" spans="1:7" ht="13.5" thickBot="1">
      <c r="A65" s="172" t="s">
        <v>59</v>
      </c>
      <c r="B65" s="173">
        <v>52</v>
      </c>
      <c r="C65" s="174">
        <f>B65*100/B7</f>
        <v>1.4994232987312572</v>
      </c>
      <c r="D65" s="175"/>
      <c r="E65" s="175" t="s">
        <v>60</v>
      </c>
      <c r="F65" s="176">
        <v>2.83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3468</v>
      </c>
      <c r="G9" s="33">
        <f>(F9/$F$9)*100</f>
        <v>100</v>
      </c>
    </row>
    <row r="10" spans="1:7" ht="12.75">
      <c r="A10" s="29" t="s">
        <v>269</v>
      </c>
      <c r="B10" s="93">
        <v>894</v>
      </c>
      <c r="C10" s="33">
        <f aca="true" t="shared" si="0" ref="C10:C15">(B10/$B$10)*100</f>
        <v>100</v>
      </c>
      <c r="E10" s="34" t="s">
        <v>270</v>
      </c>
      <c r="F10" s="97">
        <v>3342</v>
      </c>
      <c r="G10" s="84">
        <f aca="true" t="shared" si="1" ref="G10:G16">(F10/$F$9)*100</f>
        <v>96.36678200692042</v>
      </c>
    </row>
    <row r="11" spans="1:8" ht="12.75">
      <c r="A11" s="36" t="s">
        <v>271</v>
      </c>
      <c r="B11" s="98">
        <v>53</v>
      </c>
      <c r="C11" s="35">
        <f t="shared" si="0"/>
        <v>5.9284116331096195</v>
      </c>
      <c r="E11" s="34" t="s">
        <v>272</v>
      </c>
      <c r="F11" s="97">
        <v>3334</v>
      </c>
      <c r="G11" s="84">
        <f t="shared" si="1"/>
        <v>96.1361014994233</v>
      </c>
      <c r="H11" s="15" t="s">
        <v>250</v>
      </c>
    </row>
    <row r="12" spans="1:8" ht="12.75">
      <c r="A12" s="36" t="s">
        <v>273</v>
      </c>
      <c r="B12" s="98">
        <v>46</v>
      </c>
      <c r="C12" s="35">
        <f t="shared" si="0"/>
        <v>5.1454138702460845</v>
      </c>
      <c r="E12" s="34" t="s">
        <v>274</v>
      </c>
      <c r="F12" s="97">
        <v>2419</v>
      </c>
      <c r="G12" s="84">
        <f t="shared" si="1"/>
        <v>69.7520184544406</v>
      </c>
      <c r="H12" s="15" t="s">
        <v>250</v>
      </c>
    </row>
    <row r="13" spans="1:7" ht="12.75">
      <c r="A13" s="36" t="s">
        <v>275</v>
      </c>
      <c r="B13" s="98">
        <v>446</v>
      </c>
      <c r="C13" s="35">
        <f t="shared" si="0"/>
        <v>49.88814317673378</v>
      </c>
      <c r="E13" s="34" t="s">
        <v>276</v>
      </c>
      <c r="F13" s="97">
        <v>915</v>
      </c>
      <c r="G13" s="84">
        <f t="shared" si="1"/>
        <v>26.3840830449827</v>
      </c>
    </row>
    <row r="14" spans="1:7" ht="12.75">
      <c r="A14" s="36" t="s">
        <v>277</v>
      </c>
      <c r="B14" s="98">
        <v>208</v>
      </c>
      <c r="C14" s="35">
        <f t="shared" si="0"/>
        <v>23.2662192393736</v>
      </c>
      <c r="E14" s="34" t="s">
        <v>166</v>
      </c>
      <c r="F14" s="97">
        <v>8</v>
      </c>
      <c r="G14" s="84">
        <f t="shared" si="1"/>
        <v>0.2306805074971165</v>
      </c>
    </row>
    <row r="15" spans="1:7" ht="12.75">
      <c r="A15" s="36" t="s">
        <v>324</v>
      </c>
      <c r="B15" s="97">
        <v>141</v>
      </c>
      <c r="C15" s="35">
        <f t="shared" si="0"/>
        <v>15.771812080536913</v>
      </c>
      <c r="E15" s="34" t="s">
        <v>278</v>
      </c>
      <c r="F15" s="97">
        <v>126</v>
      </c>
      <c r="G15" s="84">
        <f t="shared" si="1"/>
        <v>3.633217993079585</v>
      </c>
    </row>
    <row r="16" spans="1:7" ht="12.75">
      <c r="A16" s="36"/>
      <c r="B16" s="93" t="s">
        <v>250</v>
      </c>
      <c r="C16" s="10"/>
      <c r="E16" s="34" t="s">
        <v>279</v>
      </c>
      <c r="F16" s="98">
        <v>68</v>
      </c>
      <c r="G16" s="84">
        <f t="shared" si="1"/>
        <v>1.9607843137254901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46</v>
      </c>
      <c r="G17" s="84">
        <f>(F17/$F$9)*100</f>
        <v>1.3264129181084199</v>
      </c>
    </row>
    <row r="18" spans="1:7" ht="12.75">
      <c r="A18" s="29" t="s">
        <v>282</v>
      </c>
      <c r="B18" s="93">
        <v>2299</v>
      </c>
      <c r="C18" s="33">
        <f>(B18/$B$18)*100</f>
        <v>100</v>
      </c>
      <c r="E18" s="34" t="s">
        <v>283</v>
      </c>
      <c r="F18" s="97">
        <v>80</v>
      </c>
      <c r="G18" s="84">
        <f>(F18/$F$9)*100</f>
        <v>2.306805074971165</v>
      </c>
    </row>
    <row r="19" spans="1:7" ht="12.75">
      <c r="A19" s="36" t="s">
        <v>284</v>
      </c>
      <c r="B19" s="97">
        <v>155</v>
      </c>
      <c r="C19" s="84">
        <f aca="true" t="shared" si="2" ref="C19:C25">(B19/$B$18)*100</f>
        <v>6.742061765985211</v>
      </c>
      <c r="E19" s="34"/>
      <c r="F19" s="97" t="s">
        <v>250</v>
      </c>
      <c r="G19" s="84"/>
    </row>
    <row r="20" spans="1:7" ht="12.75">
      <c r="A20" s="36" t="s">
        <v>285</v>
      </c>
      <c r="B20" s="97">
        <v>261</v>
      </c>
      <c r="C20" s="84">
        <f t="shared" si="2"/>
        <v>11.352762070465419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951</v>
      </c>
      <c r="C21" s="84">
        <f t="shared" si="2"/>
        <v>41.36581122227055</v>
      </c>
      <c r="E21" s="38" t="s">
        <v>167</v>
      </c>
      <c r="F21" s="80">
        <v>126</v>
      </c>
      <c r="G21" s="33">
        <f>(F21/$F$21)*100</f>
        <v>100</v>
      </c>
    </row>
    <row r="22" spans="1:7" ht="12.75">
      <c r="A22" s="36" t="s">
        <v>302</v>
      </c>
      <c r="B22" s="97">
        <v>396</v>
      </c>
      <c r="C22" s="84">
        <f t="shared" si="2"/>
        <v>17.22488038277512</v>
      </c>
      <c r="E22" s="34" t="s">
        <v>303</v>
      </c>
      <c r="F22" s="97">
        <v>38</v>
      </c>
      <c r="G22" s="84">
        <f aca="true" t="shared" si="3" ref="G22:G27">(F22/$F$21)*100</f>
        <v>30.158730158730158</v>
      </c>
    </row>
    <row r="23" spans="1:7" ht="12.75">
      <c r="A23" s="36" t="s">
        <v>304</v>
      </c>
      <c r="B23" s="97">
        <v>97</v>
      </c>
      <c r="C23" s="84">
        <f t="shared" si="2"/>
        <v>4.219225750326229</v>
      </c>
      <c r="E23" s="34" t="s">
        <v>305</v>
      </c>
      <c r="F23" s="97">
        <v>4</v>
      </c>
      <c r="G23" s="84">
        <f t="shared" si="3"/>
        <v>3.1746031746031744</v>
      </c>
    </row>
    <row r="24" spans="1:7" ht="12.75">
      <c r="A24" s="36" t="s">
        <v>306</v>
      </c>
      <c r="B24" s="97">
        <v>305</v>
      </c>
      <c r="C24" s="84">
        <f t="shared" si="2"/>
        <v>13.266637668551546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134</v>
      </c>
      <c r="C25" s="84">
        <f t="shared" si="2"/>
        <v>5.828621139625924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70</v>
      </c>
      <c r="G26" s="84">
        <f t="shared" si="3"/>
        <v>55.55555555555556</v>
      </c>
    </row>
    <row r="27" spans="1:7" ht="12.75">
      <c r="A27" s="36" t="s">
        <v>311</v>
      </c>
      <c r="B27" s="108">
        <v>81.9</v>
      </c>
      <c r="C27" s="37" t="s">
        <v>261</v>
      </c>
      <c r="E27" s="34" t="s">
        <v>312</v>
      </c>
      <c r="F27" s="97">
        <v>14</v>
      </c>
      <c r="G27" s="84">
        <f t="shared" si="3"/>
        <v>11.11111111111111</v>
      </c>
    </row>
    <row r="28" spans="1:7" ht="12.75">
      <c r="A28" s="36" t="s">
        <v>313</v>
      </c>
      <c r="B28" s="108">
        <v>19.1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3288</v>
      </c>
      <c r="G30" s="33">
        <f>(F30/$F$30)*100</f>
        <v>100</v>
      </c>
      <c r="J30" s="39"/>
    </row>
    <row r="31" spans="1:10" ht="12.75">
      <c r="A31" s="95" t="s">
        <v>296</v>
      </c>
      <c r="B31" s="93">
        <v>2749</v>
      </c>
      <c r="C31" s="33">
        <f>(B31/$B$31)*100</f>
        <v>100</v>
      </c>
      <c r="E31" s="34" t="s">
        <v>317</v>
      </c>
      <c r="F31" s="97">
        <v>3078</v>
      </c>
      <c r="G31" s="101">
        <f>(F31/$F$30)*100</f>
        <v>93.61313868613139</v>
      </c>
      <c r="J31" s="39"/>
    </row>
    <row r="32" spans="1:10" ht="12.75">
      <c r="A32" s="36" t="s">
        <v>318</v>
      </c>
      <c r="B32" s="97">
        <v>636</v>
      </c>
      <c r="C32" s="10">
        <f>(B32/$B$31)*100</f>
        <v>23.135685703892324</v>
      </c>
      <c r="E32" s="34" t="s">
        <v>319</v>
      </c>
      <c r="F32" s="97">
        <v>210</v>
      </c>
      <c r="G32" s="101">
        <f aca="true" t="shared" si="4" ref="G32:G39">(F32/$F$30)*100</f>
        <v>6.386861313868613</v>
      </c>
      <c r="J32" s="39"/>
    </row>
    <row r="33" spans="1:10" ht="12.75">
      <c r="A33" s="36" t="s">
        <v>320</v>
      </c>
      <c r="B33" s="97">
        <v>1653</v>
      </c>
      <c r="C33" s="10">
        <f aca="true" t="shared" si="5" ref="C33:C38">(B33/$B$31)*100</f>
        <v>60.13095671153147</v>
      </c>
      <c r="E33" s="34" t="s">
        <v>321</v>
      </c>
      <c r="F33" s="97">
        <v>120</v>
      </c>
      <c r="G33" s="101">
        <f t="shared" si="4"/>
        <v>3.64963503649635</v>
      </c>
      <c r="J33" s="39"/>
    </row>
    <row r="34" spans="1:7" ht="12.75">
      <c r="A34" s="36" t="s">
        <v>322</v>
      </c>
      <c r="B34" s="97">
        <v>44</v>
      </c>
      <c r="C34" s="10">
        <f t="shared" si="5"/>
        <v>1.600582029829029</v>
      </c>
      <c r="E34" s="34" t="s">
        <v>323</v>
      </c>
      <c r="F34" s="97">
        <v>164</v>
      </c>
      <c r="G34" s="101">
        <f t="shared" si="4"/>
        <v>4.987834549878346</v>
      </c>
    </row>
    <row r="35" spans="1:7" ht="12.75">
      <c r="A35" s="36" t="s">
        <v>325</v>
      </c>
      <c r="B35" s="97">
        <v>219</v>
      </c>
      <c r="C35" s="10">
        <f t="shared" si="5"/>
        <v>7.966533284830847</v>
      </c>
      <c r="E35" s="34" t="s">
        <v>321</v>
      </c>
      <c r="F35" s="97">
        <v>112</v>
      </c>
      <c r="G35" s="101">
        <f t="shared" si="4"/>
        <v>3.40632603406326</v>
      </c>
    </row>
    <row r="36" spans="1:7" ht="12.75">
      <c r="A36" s="36" t="s">
        <v>297</v>
      </c>
      <c r="B36" s="97">
        <v>170</v>
      </c>
      <c r="C36" s="10">
        <f t="shared" si="5"/>
        <v>6.184066933430339</v>
      </c>
      <c r="E36" s="34" t="s">
        <v>327</v>
      </c>
      <c r="F36" s="97">
        <v>42</v>
      </c>
      <c r="G36" s="101">
        <f t="shared" si="4"/>
        <v>1.2773722627737227</v>
      </c>
    </row>
    <row r="37" spans="1:7" ht="12.75">
      <c r="A37" s="36" t="s">
        <v>326</v>
      </c>
      <c r="B37" s="97">
        <v>197</v>
      </c>
      <c r="C37" s="10">
        <f t="shared" si="5"/>
        <v>7.166242269916332</v>
      </c>
      <c r="E37" s="34" t="s">
        <v>321</v>
      </c>
      <c r="F37" s="97">
        <v>8</v>
      </c>
      <c r="G37" s="101">
        <f t="shared" si="4"/>
        <v>0.24330900243309003</v>
      </c>
    </row>
    <row r="38" spans="1:7" ht="12.75">
      <c r="A38" s="36" t="s">
        <v>297</v>
      </c>
      <c r="B38" s="97">
        <v>110</v>
      </c>
      <c r="C38" s="10">
        <f t="shared" si="5"/>
        <v>4.001455074572572</v>
      </c>
      <c r="E38" s="34" t="s">
        <v>259</v>
      </c>
      <c r="F38" s="97">
        <v>4</v>
      </c>
      <c r="G38" s="101">
        <f t="shared" si="4"/>
        <v>0.12165450121654502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71</v>
      </c>
      <c r="C42" s="33">
        <f>(B42/$B$42)*100</f>
        <v>100</v>
      </c>
      <c r="E42" s="31" t="s">
        <v>268</v>
      </c>
      <c r="F42" s="80">
        <v>3468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33.80281690140845</v>
      </c>
      <c r="E43" s="60" t="s">
        <v>168</v>
      </c>
      <c r="F43" s="106">
        <v>3856</v>
      </c>
      <c r="G43" s="107">
        <f aca="true" t="shared" si="6" ref="G43:G71">(F43/$F$42)*100</f>
        <v>111.18800461361016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0.28835063437139563</v>
      </c>
    </row>
    <row r="46" spans="1:7" ht="12.75">
      <c r="A46" s="29" t="s">
        <v>331</v>
      </c>
      <c r="B46" s="93">
        <v>2586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281</v>
      </c>
      <c r="C47" s="10">
        <f>(B47/$B$46)*100</f>
        <v>10.866202629543697</v>
      </c>
      <c r="E47" s="1" t="s">
        <v>334</v>
      </c>
      <c r="F47" s="97">
        <v>117</v>
      </c>
      <c r="G47" s="101">
        <f t="shared" si="6"/>
        <v>3.373702422145329</v>
      </c>
    </row>
    <row r="48" spans="1:7" ht="12.75">
      <c r="A48" s="36"/>
      <c r="B48" s="93" t="s">
        <v>250</v>
      </c>
      <c r="C48" s="10"/>
      <c r="E48" s="1" t="s">
        <v>335</v>
      </c>
      <c r="F48" s="97">
        <v>687</v>
      </c>
      <c r="G48" s="101">
        <f t="shared" si="6"/>
        <v>19.80968858131488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121</v>
      </c>
      <c r="G49" s="101">
        <f t="shared" si="6"/>
        <v>3.489042675893887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833</v>
      </c>
      <c r="C51" s="33">
        <f>(B51/$B$51)*100</f>
        <v>100</v>
      </c>
      <c r="E51" s="1" t="s">
        <v>339</v>
      </c>
      <c r="F51" s="97">
        <v>913</v>
      </c>
      <c r="G51" s="101">
        <f t="shared" si="6"/>
        <v>26.32641291810842</v>
      </c>
    </row>
    <row r="52" spans="1:7" ht="12.75">
      <c r="A52" s="4" t="s">
        <v>340</v>
      </c>
      <c r="B52" s="98">
        <v>96</v>
      </c>
      <c r="C52" s="10">
        <f>(B52/$B$51)*100</f>
        <v>11.524609843937576</v>
      </c>
      <c r="E52" s="1" t="s">
        <v>341</v>
      </c>
      <c r="F52" s="97">
        <v>7</v>
      </c>
      <c r="G52" s="101">
        <f t="shared" si="6"/>
        <v>0.20184544405997693</v>
      </c>
    </row>
    <row r="53" spans="1:7" ht="12.75">
      <c r="A53" s="4"/>
      <c r="B53" s="93" t="s">
        <v>250</v>
      </c>
      <c r="C53" s="10"/>
      <c r="E53" s="1" t="s">
        <v>342</v>
      </c>
      <c r="F53" s="97">
        <v>9</v>
      </c>
      <c r="G53" s="101">
        <f t="shared" si="6"/>
        <v>0.25951557093425603</v>
      </c>
    </row>
    <row r="54" spans="1:7" ht="14.25">
      <c r="A54" s="5" t="s">
        <v>343</v>
      </c>
      <c r="B54" s="93">
        <v>1977</v>
      </c>
      <c r="C54" s="33">
        <f>(B54/$B$54)*100</f>
        <v>100</v>
      </c>
      <c r="E54" s="1" t="s">
        <v>201</v>
      </c>
      <c r="F54" s="97">
        <v>642</v>
      </c>
      <c r="G54" s="101">
        <f t="shared" si="6"/>
        <v>18.5121107266436</v>
      </c>
    </row>
    <row r="55" spans="1:7" ht="12.75">
      <c r="A55" s="4" t="s">
        <v>340</v>
      </c>
      <c r="B55" s="98">
        <v>274</v>
      </c>
      <c r="C55" s="10">
        <f>(B55/$B$54)*100</f>
        <v>13.859382903388973</v>
      </c>
      <c r="E55" s="1" t="s">
        <v>344</v>
      </c>
      <c r="F55" s="97">
        <v>384</v>
      </c>
      <c r="G55" s="101">
        <f t="shared" si="6"/>
        <v>11.072664359861593</v>
      </c>
    </row>
    <row r="56" spans="1:7" ht="12.75">
      <c r="A56" s="4" t="s">
        <v>345</v>
      </c>
      <c r="B56" s="120">
        <v>54.7</v>
      </c>
      <c r="C56" s="37" t="s">
        <v>261</v>
      </c>
      <c r="E56" s="1" t="s">
        <v>346</v>
      </c>
      <c r="F56" s="97">
        <v>4</v>
      </c>
      <c r="G56" s="101">
        <f t="shared" si="6"/>
        <v>0.11534025374855825</v>
      </c>
    </row>
    <row r="57" spans="1:7" ht="12.75">
      <c r="A57" s="4" t="s">
        <v>347</v>
      </c>
      <c r="B57" s="98">
        <v>1703</v>
      </c>
      <c r="C57" s="10">
        <f>(B57/$B$54)*100</f>
        <v>86.14061709661102</v>
      </c>
      <c r="E57" s="1" t="s">
        <v>348</v>
      </c>
      <c r="F57" s="97">
        <v>24</v>
      </c>
      <c r="G57" s="101">
        <f t="shared" si="6"/>
        <v>0.6920415224913495</v>
      </c>
    </row>
    <row r="58" spans="1:7" ht="12.75">
      <c r="A58" s="4" t="s">
        <v>345</v>
      </c>
      <c r="B58" s="120">
        <v>79.6</v>
      </c>
      <c r="C58" s="37" t="s">
        <v>261</v>
      </c>
      <c r="E58" s="1" t="s">
        <v>349</v>
      </c>
      <c r="F58" s="97">
        <v>100</v>
      </c>
      <c r="G58" s="101">
        <f t="shared" si="6"/>
        <v>2.883506343713956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0.11534025374855825</v>
      </c>
    </row>
    <row r="60" spans="1:7" ht="12.75">
      <c r="A60" s="5" t="s">
        <v>351</v>
      </c>
      <c r="B60" s="93">
        <v>408</v>
      </c>
      <c r="C60" s="33">
        <f>(B60/$B$60)*100</f>
        <v>100</v>
      </c>
      <c r="E60" s="1" t="s">
        <v>352</v>
      </c>
      <c r="F60" s="97">
        <v>14</v>
      </c>
      <c r="G60" s="101">
        <f t="shared" si="6"/>
        <v>0.40369088811995385</v>
      </c>
    </row>
    <row r="61" spans="1:7" ht="12.75">
      <c r="A61" s="4" t="s">
        <v>340</v>
      </c>
      <c r="B61" s="97">
        <v>128</v>
      </c>
      <c r="C61" s="10">
        <f>(B61/$B$60)*100</f>
        <v>31.372549019607842</v>
      </c>
      <c r="E61" s="1" t="s">
        <v>353</v>
      </c>
      <c r="F61" s="97">
        <v>13</v>
      </c>
      <c r="G61" s="101">
        <f t="shared" si="6"/>
        <v>0.3748558246828143</v>
      </c>
    </row>
    <row r="62" spans="1:7" ht="12.75">
      <c r="A62" s="4"/>
      <c r="B62" s="93" t="s">
        <v>250</v>
      </c>
      <c r="C62" s="10"/>
      <c r="E62" s="1" t="s">
        <v>354</v>
      </c>
      <c r="F62" s="97">
        <v>60</v>
      </c>
      <c r="G62" s="101">
        <f t="shared" si="6"/>
        <v>1.7301038062283738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</v>
      </c>
      <c r="G63" s="101">
        <f t="shared" si="6"/>
        <v>0.6632064590542099</v>
      </c>
    </row>
    <row r="64" spans="1:7" ht="12.75">
      <c r="A64" s="29" t="s">
        <v>357</v>
      </c>
      <c r="B64" s="93">
        <v>3288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2346</v>
      </c>
      <c r="C65" s="10">
        <f>(B65/$B$64)*100</f>
        <v>71.35036496350365</v>
      </c>
      <c r="E65" s="1" t="s">
        <v>359</v>
      </c>
      <c r="F65" s="97">
        <v>61</v>
      </c>
      <c r="G65" s="101">
        <f t="shared" si="6"/>
        <v>1.7589388696655135</v>
      </c>
    </row>
    <row r="66" spans="1:7" ht="12.75">
      <c r="A66" s="4" t="s">
        <v>257</v>
      </c>
      <c r="B66" s="97">
        <v>905</v>
      </c>
      <c r="C66" s="10">
        <f aca="true" t="shared" si="7" ref="C66:C71">(B66/$B$64)*100</f>
        <v>27.52433090024331</v>
      </c>
      <c r="E66" s="1" t="s">
        <v>360</v>
      </c>
      <c r="F66" s="97">
        <v>12</v>
      </c>
      <c r="G66" s="101">
        <f t="shared" si="6"/>
        <v>0.34602076124567477</v>
      </c>
    </row>
    <row r="67" spans="1:7" ht="12.75">
      <c r="A67" s="4" t="s">
        <v>361</v>
      </c>
      <c r="B67" s="97">
        <v>370</v>
      </c>
      <c r="C67" s="10">
        <f t="shared" si="7"/>
        <v>11.253041362530414</v>
      </c>
      <c r="E67" s="1" t="s">
        <v>362</v>
      </c>
      <c r="F67" s="97">
        <v>44</v>
      </c>
      <c r="G67" s="101">
        <f t="shared" si="6"/>
        <v>1.2687427912341407</v>
      </c>
    </row>
    <row r="68" spans="1:7" ht="12.75">
      <c r="A68" s="4" t="s">
        <v>363</v>
      </c>
      <c r="B68" s="97">
        <v>535</v>
      </c>
      <c r="C68" s="10">
        <f t="shared" si="7"/>
        <v>16.271289537712896</v>
      </c>
      <c r="E68" s="1" t="s">
        <v>364</v>
      </c>
      <c r="F68" s="97">
        <v>185</v>
      </c>
      <c r="G68" s="101">
        <f t="shared" si="6"/>
        <v>5.3344867358708195</v>
      </c>
    </row>
    <row r="69" spans="1:7" ht="12.75">
      <c r="A69" s="4" t="s">
        <v>365</v>
      </c>
      <c r="B69" s="97">
        <v>374</v>
      </c>
      <c r="C69" s="10">
        <f t="shared" si="7"/>
        <v>11.37469586374696</v>
      </c>
      <c r="E69" s="1" t="s">
        <v>366</v>
      </c>
      <c r="F69" s="97">
        <v>76</v>
      </c>
      <c r="G69" s="101">
        <f t="shared" si="6"/>
        <v>2.1914648212226067</v>
      </c>
    </row>
    <row r="70" spans="1:7" ht="12.75">
      <c r="A70" s="4" t="s">
        <v>367</v>
      </c>
      <c r="B70" s="97">
        <v>161</v>
      </c>
      <c r="C70" s="10">
        <f t="shared" si="7"/>
        <v>4.896593673965937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37</v>
      </c>
      <c r="C71" s="40">
        <f t="shared" si="7"/>
        <v>1.1253041362530414</v>
      </c>
      <c r="D71" s="41"/>
      <c r="E71" s="9" t="s">
        <v>369</v>
      </c>
      <c r="F71" s="103">
        <v>346</v>
      </c>
      <c r="G71" s="104">
        <f t="shared" si="6"/>
        <v>9.976931949250288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0" width="9.140625" style="15" customWidth="1"/>
    <col min="12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2681</v>
      </c>
      <c r="C9" s="81">
        <f>(B9/$B$9)*100</f>
        <v>100</v>
      </c>
      <c r="D9" s="65"/>
      <c r="E9" s="79" t="s">
        <v>381</v>
      </c>
      <c r="F9" s="80">
        <v>1203</v>
      </c>
      <c r="G9" s="81">
        <f>(F9/$F$9)*100</f>
        <v>100</v>
      </c>
    </row>
    <row r="10" spans="1:7" ht="12.75">
      <c r="A10" s="82" t="s">
        <v>382</v>
      </c>
      <c r="B10" s="97">
        <v>1728</v>
      </c>
      <c r="C10" s="105">
        <f>(B10/$B$9)*100</f>
        <v>64.45356210369265</v>
      </c>
      <c r="D10" s="65"/>
      <c r="E10" s="78" t="s">
        <v>383</v>
      </c>
      <c r="F10" s="97">
        <v>45</v>
      </c>
      <c r="G10" s="105">
        <f aca="true" t="shared" si="0" ref="G10:G19">(F10/$F$9)*100</f>
        <v>3.7406483790523692</v>
      </c>
    </row>
    <row r="11" spans="1:7" ht="12.75">
      <c r="A11" s="82" t="s">
        <v>384</v>
      </c>
      <c r="B11" s="97">
        <v>1728</v>
      </c>
      <c r="C11" s="105">
        <f aca="true" t="shared" si="1" ref="C11:C16">(B11/$B$9)*100</f>
        <v>64.45356210369265</v>
      </c>
      <c r="D11" s="65"/>
      <c r="E11" s="78" t="s">
        <v>385</v>
      </c>
      <c r="F11" s="97">
        <v>45</v>
      </c>
      <c r="G11" s="105">
        <f t="shared" si="0"/>
        <v>3.7406483790523692</v>
      </c>
    </row>
    <row r="12" spans="1:7" ht="12.75">
      <c r="A12" s="82" t="s">
        <v>386</v>
      </c>
      <c r="B12" s="97">
        <v>1673</v>
      </c>
      <c r="C12" s="105">
        <f>(B12/$B$9)*100</f>
        <v>62.40208877284596</v>
      </c>
      <c r="D12" s="65"/>
      <c r="E12" s="78" t="s">
        <v>387</v>
      </c>
      <c r="F12" s="97">
        <v>144</v>
      </c>
      <c r="G12" s="105">
        <f t="shared" si="0"/>
        <v>11.970074812967582</v>
      </c>
    </row>
    <row r="13" spans="1:7" ht="12.75">
      <c r="A13" s="82" t="s">
        <v>388</v>
      </c>
      <c r="B13" s="97">
        <v>55</v>
      </c>
      <c r="C13" s="105">
        <f>(B13/$B$9)*100</f>
        <v>2.051473330846699</v>
      </c>
      <c r="D13" s="65"/>
      <c r="E13" s="78" t="s">
        <v>389</v>
      </c>
      <c r="F13" s="97">
        <v>109</v>
      </c>
      <c r="G13" s="105">
        <f t="shared" si="0"/>
        <v>9.060681629260182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205</v>
      </c>
      <c r="G14" s="105">
        <f t="shared" si="0"/>
        <v>17.040731504571905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313</v>
      </c>
      <c r="G15" s="105">
        <f t="shared" si="0"/>
        <v>26.01828761429759</v>
      </c>
    </row>
    <row r="16" spans="1:7" ht="12.75">
      <c r="A16" s="82" t="s">
        <v>67</v>
      </c>
      <c r="B16" s="97">
        <v>953</v>
      </c>
      <c r="C16" s="105">
        <f t="shared" si="1"/>
        <v>35.546437896307346</v>
      </c>
      <c r="D16" s="65"/>
      <c r="E16" s="78" t="s">
        <v>68</v>
      </c>
      <c r="F16" s="97">
        <v>163</v>
      </c>
      <c r="G16" s="105">
        <f t="shared" si="0"/>
        <v>13.549459684123025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144</v>
      </c>
      <c r="G17" s="105">
        <f t="shared" si="0"/>
        <v>11.970074812967582</v>
      </c>
    </row>
    <row r="18" spans="1:7" ht="12.75">
      <c r="A18" s="77" t="s">
        <v>70</v>
      </c>
      <c r="B18" s="80">
        <v>1379</v>
      </c>
      <c r="C18" s="81">
        <f>(B18/$B$18)*100</f>
        <v>100</v>
      </c>
      <c r="D18" s="65"/>
      <c r="E18" s="78" t="s">
        <v>170</v>
      </c>
      <c r="F18" s="97">
        <v>19</v>
      </c>
      <c r="G18" s="105">
        <f t="shared" si="0"/>
        <v>1.5793848711554446</v>
      </c>
    </row>
    <row r="19" spans="1:9" ht="12.75">
      <c r="A19" s="82" t="s">
        <v>382</v>
      </c>
      <c r="B19" s="97">
        <v>791</v>
      </c>
      <c r="C19" s="105">
        <f>(B19/$B$18)*100</f>
        <v>57.360406091370564</v>
      </c>
      <c r="D19" s="65"/>
      <c r="E19" s="78" t="s">
        <v>169</v>
      </c>
      <c r="F19" s="98">
        <v>16</v>
      </c>
      <c r="G19" s="105">
        <f t="shared" si="0"/>
        <v>1.3300083125519535</v>
      </c>
      <c r="I19" s="118"/>
    </row>
    <row r="20" spans="1:7" ht="12.75">
      <c r="A20" s="82" t="s">
        <v>384</v>
      </c>
      <c r="B20" s="97">
        <v>791</v>
      </c>
      <c r="C20" s="105">
        <f>(B20/$B$18)*100</f>
        <v>57.360406091370564</v>
      </c>
      <c r="D20" s="65"/>
      <c r="E20" s="78" t="s">
        <v>71</v>
      </c>
      <c r="F20" s="97">
        <v>53812</v>
      </c>
      <c r="G20" s="112" t="s">
        <v>261</v>
      </c>
    </row>
    <row r="21" spans="1:7" ht="12.75">
      <c r="A21" s="82" t="s">
        <v>386</v>
      </c>
      <c r="B21" s="97">
        <v>781</v>
      </c>
      <c r="C21" s="105">
        <f>(B21/$B$18)*100</f>
        <v>56.63524292965917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996</v>
      </c>
      <c r="G22" s="105">
        <f>(F22/$F$9)*100</f>
        <v>82.7930174563591</v>
      </c>
    </row>
    <row r="23" spans="1:7" ht="12.75">
      <c r="A23" s="77" t="s">
        <v>73</v>
      </c>
      <c r="B23" s="80">
        <v>242</v>
      </c>
      <c r="C23" s="81">
        <f>(B23/$B$23)*100</f>
        <v>100</v>
      </c>
      <c r="D23" s="65"/>
      <c r="E23" s="78" t="s">
        <v>74</v>
      </c>
      <c r="F23" s="97">
        <v>61382</v>
      </c>
      <c r="G23" s="112" t="s">
        <v>261</v>
      </c>
    </row>
    <row r="24" spans="1:7" ht="12.75">
      <c r="A24" s="82" t="s">
        <v>75</v>
      </c>
      <c r="B24" s="97">
        <v>154</v>
      </c>
      <c r="C24" s="105">
        <f>(B24/$B$23)*100</f>
        <v>63.63636363636363</v>
      </c>
      <c r="D24" s="65"/>
      <c r="E24" s="78" t="s">
        <v>76</v>
      </c>
      <c r="F24" s="97">
        <v>294</v>
      </c>
      <c r="G24" s="105">
        <f>(F24/$F$9)*100</f>
        <v>24.438902743142144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13071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2.826267664172901</v>
      </c>
    </row>
    <row r="27" spans="1:7" ht="12.75">
      <c r="A27" s="77" t="s">
        <v>85</v>
      </c>
      <c r="B27" s="80">
        <v>1644</v>
      </c>
      <c r="C27" s="81">
        <f>(B27/$B$27)*100</f>
        <v>100</v>
      </c>
      <c r="D27" s="65"/>
      <c r="E27" s="78" t="s">
        <v>78</v>
      </c>
      <c r="F27" s="98">
        <v>6330</v>
      </c>
      <c r="G27" s="112" t="s">
        <v>261</v>
      </c>
    </row>
    <row r="28" spans="1:7" ht="12.75">
      <c r="A28" s="82" t="s">
        <v>86</v>
      </c>
      <c r="B28" s="97">
        <v>1354</v>
      </c>
      <c r="C28" s="105">
        <f aca="true" t="shared" si="2" ref="C28:C33">(B28/$B$27)*100</f>
        <v>82.36009732360098</v>
      </c>
      <c r="D28" s="65"/>
      <c r="E28" s="78" t="s">
        <v>79</v>
      </c>
      <c r="F28" s="97">
        <v>18</v>
      </c>
      <c r="G28" s="105">
        <f>(F28/$F$9)*100</f>
        <v>1.4962593516209477</v>
      </c>
    </row>
    <row r="29" spans="1:7" ht="12.75">
      <c r="A29" s="82" t="s">
        <v>87</v>
      </c>
      <c r="B29" s="97">
        <v>153</v>
      </c>
      <c r="C29" s="105">
        <f t="shared" si="2"/>
        <v>9.306569343065693</v>
      </c>
      <c r="D29" s="65"/>
      <c r="E29" s="78" t="s">
        <v>80</v>
      </c>
      <c r="F29" s="97">
        <v>1861</v>
      </c>
      <c r="G29" s="112" t="s">
        <v>261</v>
      </c>
    </row>
    <row r="30" spans="1:7" ht="12.75">
      <c r="A30" s="82" t="s">
        <v>88</v>
      </c>
      <c r="B30" s="97">
        <v>14</v>
      </c>
      <c r="C30" s="105">
        <f t="shared" si="2"/>
        <v>0.851581508515815</v>
      </c>
      <c r="D30" s="65"/>
      <c r="E30" s="78" t="s">
        <v>81</v>
      </c>
      <c r="F30" s="97">
        <v>204</v>
      </c>
      <c r="G30" s="105">
        <f>(F30/$F$9)*100</f>
        <v>16.957605985037407</v>
      </c>
    </row>
    <row r="31" spans="1:7" ht="12.75">
      <c r="A31" s="82" t="s">
        <v>115</v>
      </c>
      <c r="B31" s="97">
        <v>55</v>
      </c>
      <c r="C31" s="105">
        <f t="shared" si="2"/>
        <v>3.345498783454988</v>
      </c>
      <c r="D31" s="65"/>
      <c r="E31" s="78" t="s">
        <v>82</v>
      </c>
      <c r="F31" s="97">
        <v>14592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68</v>
      </c>
      <c r="C33" s="105">
        <f t="shared" si="2"/>
        <v>4.13625304136253</v>
      </c>
      <c r="D33" s="65"/>
      <c r="E33" s="79" t="s">
        <v>84</v>
      </c>
      <c r="F33" s="80">
        <v>962</v>
      </c>
      <c r="G33" s="81">
        <f>(F33/$F$33)*100</f>
        <v>100</v>
      </c>
    </row>
    <row r="34" spans="1:7" ht="12.75">
      <c r="A34" s="82" t="s">
        <v>91</v>
      </c>
      <c r="B34" s="109">
        <v>24.3</v>
      </c>
      <c r="C34" s="112" t="s">
        <v>261</v>
      </c>
      <c r="D34" s="65"/>
      <c r="E34" s="78" t="s">
        <v>383</v>
      </c>
      <c r="F34" s="97">
        <v>29</v>
      </c>
      <c r="G34" s="105">
        <f aca="true" t="shared" si="3" ref="G34:G43">(F34/$F$33)*100</f>
        <v>3.0145530145530146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31</v>
      </c>
      <c r="G35" s="105">
        <f t="shared" si="3"/>
        <v>3.2224532224532227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76</v>
      </c>
      <c r="G36" s="105">
        <f t="shared" si="3"/>
        <v>7.900207900207901</v>
      </c>
    </row>
    <row r="37" spans="1:7" ht="12.75">
      <c r="A37" s="77" t="s">
        <v>94</v>
      </c>
      <c r="B37" s="80">
        <v>1673</v>
      </c>
      <c r="C37" s="81">
        <f>(B37/$B$37)*100</f>
        <v>100</v>
      </c>
      <c r="D37" s="65"/>
      <c r="E37" s="78" t="s">
        <v>389</v>
      </c>
      <c r="F37" s="97">
        <v>69</v>
      </c>
      <c r="G37" s="105">
        <f t="shared" si="3"/>
        <v>7.172557172557173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186</v>
      </c>
      <c r="G38" s="105">
        <f t="shared" si="3"/>
        <v>19.334719334719335</v>
      </c>
    </row>
    <row r="39" spans="1:7" ht="12.75">
      <c r="A39" s="82" t="s">
        <v>97</v>
      </c>
      <c r="B39" s="98">
        <v>528</v>
      </c>
      <c r="C39" s="105">
        <f>(B39/$B$37)*100</f>
        <v>31.560071727435744</v>
      </c>
      <c r="D39" s="65"/>
      <c r="E39" s="78" t="s">
        <v>393</v>
      </c>
      <c r="F39" s="97">
        <v>260</v>
      </c>
      <c r="G39" s="105">
        <f t="shared" si="3"/>
        <v>27.027027027027028</v>
      </c>
    </row>
    <row r="40" spans="1:7" ht="12.75">
      <c r="A40" s="82" t="s">
        <v>98</v>
      </c>
      <c r="B40" s="98">
        <v>244</v>
      </c>
      <c r="C40" s="105">
        <f>(B40/$B$37)*100</f>
        <v>14.584578601315004</v>
      </c>
      <c r="D40" s="65"/>
      <c r="E40" s="78" t="s">
        <v>68</v>
      </c>
      <c r="F40" s="97">
        <v>154</v>
      </c>
      <c r="G40" s="105">
        <f t="shared" si="3"/>
        <v>16.008316008316008</v>
      </c>
    </row>
    <row r="41" spans="1:7" ht="12.75">
      <c r="A41" s="82" t="s">
        <v>100</v>
      </c>
      <c r="B41" s="98">
        <v>410</v>
      </c>
      <c r="C41" s="105">
        <f>(B41/$B$37)*100</f>
        <v>24.506873879258816</v>
      </c>
      <c r="D41" s="65"/>
      <c r="E41" s="78" t="s">
        <v>69</v>
      </c>
      <c r="F41" s="97">
        <v>125</v>
      </c>
      <c r="G41" s="105">
        <f t="shared" si="3"/>
        <v>12.993762993762994</v>
      </c>
    </row>
    <row r="42" spans="1:7" ht="12.75">
      <c r="A42" s="82" t="s">
        <v>260</v>
      </c>
      <c r="B42" s="98">
        <v>36</v>
      </c>
      <c r="C42" s="105">
        <f>(B42/$B$37)*100</f>
        <v>2.1518230723251643</v>
      </c>
      <c r="D42" s="65"/>
      <c r="E42" s="78" t="s">
        <v>170</v>
      </c>
      <c r="F42" s="97">
        <v>16</v>
      </c>
      <c r="G42" s="105">
        <f t="shared" si="3"/>
        <v>1.6632016632016633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</v>
      </c>
      <c r="G43" s="105">
        <f t="shared" si="3"/>
        <v>1.6632016632016633</v>
      </c>
    </row>
    <row r="44" spans="1:7" ht="12.75">
      <c r="A44" s="82" t="s">
        <v>291</v>
      </c>
      <c r="B44" s="98">
        <v>178</v>
      </c>
      <c r="C44" s="105">
        <f>(B44/$B$37)*100</f>
        <v>10.639569635385534</v>
      </c>
      <c r="D44" s="65"/>
      <c r="E44" s="78" t="s">
        <v>93</v>
      </c>
      <c r="F44" s="97">
        <v>56768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277</v>
      </c>
      <c r="C46" s="105">
        <f>(B46/$B$37)*100</f>
        <v>16.557083084279736</v>
      </c>
      <c r="D46" s="65"/>
      <c r="E46" s="78" t="s">
        <v>96</v>
      </c>
      <c r="F46" s="97">
        <v>21732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41319</v>
      </c>
      <c r="G48" s="112" t="s">
        <v>261</v>
      </c>
    </row>
    <row r="49" spans="1:7" ht="13.5" thickBot="1">
      <c r="A49" s="82" t="s">
        <v>292</v>
      </c>
      <c r="B49" s="98">
        <v>112</v>
      </c>
      <c r="C49" s="105">
        <f aca="true" t="shared" si="4" ref="C49:C55">(B49/$B$37)*100</f>
        <v>6.694560669456067</v>
      </c>
      <c r="D49" s="87"/>
      <c r="E49" s="88" t="s">
        <v>102</v>
      </c>
      <c r="F49" s="113">
        <v>27976</v>
      </c>
      <c r="G49" s="114" t="s">
        <v>261</v>
      </c>
    </row>
    <row r="50" spans="1:7" ht="13.5" thickTop="1">
      <c r="A50" s="82" t="s">
        <v>116</v>
      </c>
      <c r="B50" s="98">
        <v>100</v>
      </c>
      <c r="C50" s="105">
        <f t="shared" si="4"/>
        <v>5.977286312014345</v>
      </c>
      <c r="D50" s="65"/>
      <c r="E50" s="78"/>
      <c r="F50" s="86"/>
      <c r="G50" s="85"/>
    </row>
    <row r="51" spans="1:7" ht="12.75">
      <c r="A51" s="82" t="s">
        <v>117</v>
      </c>
      <c r="B51" s="98">
        <v>150</v>
      </c>
      <c r="C51" s="105">
        <f t="shared" si="4"/>
        <v>8.965929468021518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71</v>
      </c>
      <c r="C52" s="105">
        <f t="shared" si="4"/>
        <v>4.243873281530186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227</v>
      </c>
      <c r="C53" s="105">
        <f t="shared" si="4"/>
        <v>13.568439928272563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191</v>
      </c>
      <c r="C54" s="105">
        <f t="shared" si="4"/>
        <v>11.4166168559474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</v>
      </c>
      <c r="C55" s="105">
        <f t="shared" si="4"/>
        <v>1.0161386730424387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50</v>
      </c>
      <c r="C57" s="105">
        <f>(B57/$B$37)*100</f>
        <v>2.9886431560071727</v>
      </c>
      <c r="D57" s="65"/>
      <c r="E57" s="79" t="s">
        <v>84</v>
      </c>
      <c r="F57" s="80">
        <v>58</v>
      </c>
      <c r="G57" s="105">
        <f>(F57/L57)*100</f>
        <v>6.029106029106029</v>
      </c>
      <c r="H57" s="79" t="s">
        <v>84</v>
      </c>
      <c r="L57" s="15">
        <v>962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8.51063829787234</v>
      </c>
      <c r="H58" s="78" t="s">
        <v>118</v>
      </c>
      <c r="L58" s="15">
        <v>470</v>
      </c>
    </row>
    <row r="59" spans="1:12" ht="12.75">
      <c r="A59" s="82" t="s">
        <v>112</v>
      </c>
      <c r="B59" s="98">
        <v>153</v>
      </c>
      <c r="C59" s="105">
        <f>(B59/$B$37)*100</f>
        <v>9.145248057381949</v>
      </c>
      <c r="D59" s="65"/>
      <c r="E59" s="78" t="s">
        <v>120</v>
      </c>
      <c r="F59" s="97">
        <v>8</v>
      </c>
      <c r="G59" s="105">
        <f>(F59/L59)*100</f>
        <v>5.714285714285714</v>
      </c>
      <c r="H59" s="78" t="s">
        <v>120</v>
      </c>
      <c r="L59" s="15">
        <v>140</v>
      </c>
    </row>
    <row r="60" spans="1:7" ht="12.75">
      <c r="A60" s="82" t="s">
        <v>113</v>
      </c>
      <c r="B60" s="98">
        <v>390</v>
      </c>
      <c r="C60" s="105">
        <f>(B60/$B$37)*100</f>
        <v>23.311416616855947</v>
      </c>
      <c r="D60" s="65"/>
      <c r="E60" s="79"/>
      <c r="F60" s="97" t="s">
        <v>250</v>
      </c>
      <c r="G60" s="105" t="s">
        <v>250</v>
      </c>
    </row>
    <row r="61" spans="1:7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</row>
    <row r="62" spans="1:12" ht="12.75">
      <c r="A62" s="82" t="s">
        <v>374</v>
      </c>
      <c r="B62" s="98">
        <v>106</v>
      </c>
      <c r="C62" s="105">
        <f>(B62/$B$37)*100</f>
        <v>6.335923490735206</v>
      </c>
      <c r="D62" s="65"/>
      <c r="E62" s="79" t="s">
        <v>123</v>
      </c>
      <c r="F62" s="80">
        <v>26</v>
      </c>
      <c r="G62" s="105">
        <f>(F62/L62)*100</f>
        <v>24.299065420560748</v>
      </c>
      <c r="H62" s="79" t="s">
        <v>394</v>
      </c>
      <c r="L62" s="15">
        <v>107</v>
      </c>
    </row>
    <row r="63" spans="1:12" ht="12.75">
      <c r="A63" s="61" t="s">
        <v>293</v>
      </c>
      <c r="B63" s="98">
        <v>64</v>
      </c>
      <c r="C63" s="105">
        <f>(B63/$B$37)*100</f>
        <v>3.8254632396891806</v>
      </c>
      <c r="D63" s="65"/>
      <c r="E63" s="78" t="s">
        <v>118</v>
      </c>
      <c r="F63" s="97">
        <v>19</v>
      </c>
      <c r="G63" s="105">
        <f>(F63/L63)*100</f>
        <v>32.758620689655174</v>
      </c>
      <c r="H63" s="78" t="s">
        <v>118</v>
      </c>
      <c r="L63" s="15">
        <v>58</v>
      </c>
    </row>
    <row r="64" spans="1:12" ht="12.75">
      <c r="A64" s="82" t="s">
        <v>114</v>
      </c>
      <c r="B64" s="98">
        <v>42</v>
      </c>
      <c r="C64" s="105">
        <f>(B64/$B$37)*100</f>
        <v>2.510460251046025</v>
      </c>
      <c r="D64" s="65"/>
      <c r="E64" s="78" t="s">
        <v>120</v>
      </c>
      <c r="F64" s="97">
        <v>0</v>
      </c>
      <c r="G64" s="121" t="s">
        <v>397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288</v>
      </c>
      <c r="G66" s="105">
        <f aca="true" t="shared" si="5" ref="G66:G71">(F66/L66)*100</f>
        <v>8.495575221238937</v>
      </c>
      <c r="H66" s="79" t="s">
        <v>124</v>
      </c>
      <c r="L66" s="15">
        <v>3390</v>
      </c>
    </row>
    <row r="67" spans="1:12" ht="12.75">
      <c r="A67" s="82" t="s">
        <v>126</v>
      </c>
      <c r="B67" s="97">
        <v>1328</v>
      </c>
      <c r="C67" s="105">
        <f>(B67/$B$37)*100</f>
        <v>79.3783622235505</v>
      </c>
      <c r="D67" s="65"/>
      <c r="E67" s="78" t="s">
        <v>262</v>
      </c>
      <c r="F67" s="97">
        <v>177</v>
      </c>
      <c r="G67" s="105">
        <f t="shared" si="5"/>
        <v>7.034976152623211</v>
      </c>
      <c r="H67" s="78" t="s">
        <v>262</v>
      </c>
      <c r="L67" s="15">
        <v>2516</v>
      </c>
    </row>
    <row r="68" spans="1:12" ht="12.75">
      <c r="A68" s="82" t="s">
        <v>128</v>
      </c>
      <c r="B68" s="97">
        <v>196</v>
      </c>
      <c r="C68" s="105">
        <f>(B68/$B$37)*100</f>
        <v>11.715481171548117</v>
      </c>
      <c r="D68" s="65"/>
      <c r="E68" s="78" t="s">
        <v>127</v>
      </c>
      <c r="F68" s="97">
        <v>23</v>
      </c>
      <c r="G68" s="105">
        <f t="shared" si="5"/>
        <v>5.637254901960785</v>
      </c>
      <c r="H68" s="78" t="s">
        <v>127</v>
      </c>
      <c r="L68" s="15">
        <v>408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111</v>
      </c>
      <c r="G69" s="105">
        <f t="shared" si="5"/>
        <v>12.700228832951947</v>
      </c>
      <c r="H69" s="78" t="s">
        <v>129</v>
      </c>
      <c r="L69" s="15">
        <v>874</v>
      </c>
    </row>
    <row r="70" spans="1:12" ht="12.75">
      <c r="A70" s="82" t="s">
        <v>376</v>
      </c>
      <c r="B70" s="97">
        <v>136</v>
      </c>
      <c r="C70" s="105">
        <f>(B70/$B$37)*100</f>
        <v>8.12910938433951</v>
      </c>
      <c r="D70" s="65"/>
      <c r="E70" s="78" t="s">
        <v>130</v>
      </c>
      <c r="F70" s="97">
        <v>99</v>
      </c>
      <c r="G70" s="105">
        <f t="shared" si="5"/>
        <v>14.265129682997118</v>
      </c>
      <c r="H70" s="78" t="s">
        <v>130</v>
      </c>
      <c r="L70" s="15">
        <v>694</v>
      </c>
    </row>
    <row r="71" spans="1:12" ht="13.5" thickBot="1">
      <c r="A71" s="90" t="s">
        <v>371</v>
      </c>
      <c r="B71" s="110">
        <v>13</v>
      </c>
      <c r="C71" s="111">
        <f>(B71/$B$37)*100</f>
        <v>0.7770472205618649</v>
      </c>
      <c r="D71" s="91"/>
      <c r="E71" s="92" t="s">
        <v>131</v>
      </c>
      <c r="F71" s="110">
        <v>52</v>
      </c>
      <c r="G71" s="119">
        <f t="shared" si="5"/>
        <v>14.130434782608695</v>
      </c>
      <c r="H71" s="92" t="s">
        <v>131</v>
      </c>
      <c r="L71" s="15">
        <v>368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1207</v>
      </c>
      <c r="G9" s="81">
        <f>(F9/$F$9)*100</f>
        <v>100</v>
      </c>
      <c r="I9" s="53"/>
    </row>
    <row r="10" spans="1:7" ht="12.75">
      <c r="A10" s="36" t="s">
        <v>137</v>
      </c>
      <c r="B10" s="97">
        <v>1076</v>
      </c>
      <c r="C10" s="105">
        <f aca="true" t="shared" si="0" ref="C10:C18">(B10/$B$8)*100</f>
        <v>86.08</v>
      </c>
      <c r="E10" s="32" t="s">
        <v>138</v>
      </c>
      <c r="F10" s="97">
        <v>1193</v>
      </c>
      <c r="G10" s="105">
        <f>(F10/$F$9)*100</f>
        <v>98.84009942004971</v>
      </c>
    </row>
    <row r="11" spans="1:7" ht="12.75">
      <c r="A11" s="36" t="s">
        <v>139</v>
      </c>
      <c r="B11" s="97">
        <v>10</v>
      </c>
      <c r="C11" s="105">
        <f t="shared" si="0"/>
        <v>0.8</v>
      </c>
      <c r="E11" s="32" t="s">
        <v>140</v>
      </c>
      <c r="F11" s="97">
        <v>14</v>
      </c>
      <c r="G11" s="105">
        <f>(F11/$F$9)*100</f>
        <v>1.15990057995029</v>
      </c>
    </row>
    <row r="12" spans="1:7" ht="12.75">
      <c r="A12" s="36" t="s">
        <v>141</v>
      </c>
      <c r="B12" s="97">
        <v>18</v>
      </c>
      <c r="C12" s="105">
        <f t="shared" si="0"/>
        <v>1.44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</v>
      </c>
      <c r="C13" s="105">
        <f t="shared" si="0"/>
        <v>0.32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752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9</v>
      </c>
      <c r="G16" s="105">
        <f>(F16/$F$14)*100</f>
        <v>1.196808510638298</v>
      </c>
    </row>
    <row r="17" spans="1:7" ht="12.75">
      <c r="A17" s="36" t="s">
        <v>150</v>
      </c>
      <c r="B17" s="97">
        <v>142</v>
      </c>
      <c r="C17" s="105">
        <f t="shared" si="0"/>
        <v>11.360000000000001</v>
      </c>
      <c r="E17" s="1" t="s">
        <v>151</v>
      </c>
      <c r="F17" s="97">
        <v>184</v>
      </c>
      <c r="G17" s="105">
        <f aca="true" t="shared" si="1" ref="G17:G23">(F17/$F$14)*100</f>
        <v>24.46808510638298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340</v>
      </c>
      <c r="G18" s="105">
        <f t="shared" si="1"/>
        <v>45.21276595744681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134</v>
      </c>
      <c r="G19" s="105">
        <f t="shared" si="1"/>
        <v>17.819148936170212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48</v>
      </c>
      <c r="G20" s="105">
        <f t="shared" si="1"/>
        <v>6.382978723404255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0.64</v>
      </c>
      <c r="E21" s="1" t="s">
        <v>157</v>
      </c>
      <c r="F21" s="97">
        <v>32</v>
      </c>
      <c r="G21" s="105">
        <f t="shared" si="1"/>
        <v>4.25531914893617</v>
      </c>
    </row>
    <row r="22" spans="1:7" ht="12.75">
      <c r="A22" s="36" t="s">
        <v>158</v>
      </c>
      <c r="B22" s="98">
        <v>58</v>
      </c>
      <c r="C22" s="105">
        <f t="shared" si="2"/>
        <v>4.64</v>
      </c>
      <c r="E22" s="1" t="s">
        <v>159</v>
      </c>
      <c r="F22" s="97">
        <v>5</v>
      </c>
      <c r="G22" s="105">
        <f t="shared" si="1"/>
        <v>0.6648936170212766</v>
      </c>
    </row>
    <row r="23" spans="1:7" ht="12.75">
      <c r="A23" s="36" t="s">
        <v>160</v>
      </c>
      <c r="B23" s="98">
        <v>97</v>
      </c>
      <c r="C23" s="105">
        <f t="shared" si="2"/>
        <v>7.76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135</v>
      </c>
      <c r="C24" s="105">
        <f t="shared" si="2"/>
        <v>10.8</v>
      </c>
      <c r="E24" s="1" t="s">
        <v>163</v>
      </c>
      <c r="F24" s="97">
        <v>127000</v>
      </c>
      <c r="G24" s="112" t="s">
        <v>261</v>
      </c>
    </row>
    <row r="25" spans="1:7" ht="12.75">
      <c r="A25" s="36" t="s">
        <v>164</v>
      </c>
      <c r="B25" s="97">
        <v>250</v>
      </c>
      <c r="C25" s="105">
        <f t="shared" si="2"/>
        <v>20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138</v>
      </c>
      <c r="C26" s="105">
        <f t="shared" si="2"/>
        <v>11.04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230</v>
      </c>
      <c r="C27" s="105">
        <f t="shared" si="2"/>
        <v>18.4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334</v>
      </c>
      <c r="C28" s="105">
        <f t="shared" si="2"/>
        <v>26.72</v>
      </c>
      <c r="E28" s="32" t="s">
        <v>176</v>
      </c>
      <c r="F28" s="97">
        <v>483</v>
      </c>
      <c r="G28" s="105">
        <f aca="true" t="shared" si="3" ref="G28:G35">(F28/$F$14)*100</f>
        <v>64.22872340425532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15</v>
      </c>
      <c r="G30" s="105">
        <f t="shared" si="3"/>
        <v>1.9946808510638299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22</v>
      </c>
      <c r="G31" s="105">
        <f t="shared" si="3"/>
        <v>2.925531914893617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102</v>
      </c>
      <c r="G32" s="105">
        <f t="shared" si="3"/>
        <v>13.563829787234042</v>
      </c>
    </row>
    <row r="33" spans="1:7" ht="12.75">
      <c r="A33" s="36" t="s">
        <v>184</v>
      </c>
      <c r="B33" s="97">
        <v>30</v>
      </c>
      <c r="C33" s="105">
        <f t="shared" si="4"/>
        <v>2.4</v>
      </c>
      <c r="E33" s="32" t="s">
        <v>185</v>
      </c>
      <c r="F33" s="97">
        <v>234</v>
      </c>
      <c r="G33" s="105">
        <f t="shared" si="3"/>
        <v>31.117021276595747</v>
      </c>
    </row>
    <row r="34" spans="1:7" ht="12.75">
      <c r="A34" s="36" t="s">
        <v>186</v>
      </c>
      <c r="B34" s="97">
        <v>146</v>
      </c>
      <c r="C34" s="105">
        <f t="shared" si="4"/>
        <v>11.68</v>
      </c>
      <c r="E34" s="32" t="s">
        <v>187</v>
      </c>
      <c r="F34" s="97">
        <v>89</v>
      </c>
      <c r="G34" s="105">
        <f t="shared" si="3"/>
        <v>11.835106382978724</v>
      </c>
    </row>
    <row r="35" spans="1:7" ht="12.75">
      <c r="A35" s="36" t="s">
        <v>188</v>
      </c>
      <c r="B35" s="97">
        <v>200</v>
      </c>
      <c r="C35" s="105">
        <f t="shared" si="4"/>
        <v>16</v>
      </c>
      <c r="E35" s="32" t="s">
        <v>189</v>
      </c>
      <c r="F35" s="97">
        <v>21</v>
      </c>
      <c r="G35" s="105">
        <f t="shared" si="3"/>
        <v>2.7925531914893615</v>
      </c>
    </row>
    <row r="36" spans="1:7" ht="12.75">
      <c r="A36" s="36" t="s">
        <v>190</v>
      </c>
      <c r="B36" s="97">
        <v>281</v>
      </c>
      <c r="C36" s="105">
        <f t="shared" si="4"/>
        <v>22.48</v>
      </c>
      <c r="E36" s="32" t="s">
        <v>191</v>
      </c>
      <c r="F36" s="97">
        <v>1212</v>
      </c>
      <c r="G36" s="112" t="s">
        <v>261</v>
      </c>
    </row>
    <row r="37" spans="1:7" ht="12.75">
      <c r="A37" s="36" t="s">
        <v>192</v>
      </c>
      <c r="B37" s="97">
        <v>222</v>
      </c>
      <c r="C37" s="105">
        <f t="shared" si="4"/>
        <v>17.76</v>
      </c>
      <c r="E37" s="32" t="s">
        <v>193</v>
      </c>
      <c r="F37" s="97">
        <v>269</v>
      </c>
      <c r="G37" s="105">
        <f>(F37/$F$14)*100</f>
        <v>35.77127659574468</v>
      </c>
    </row>
    <row r="38" spans="1:7" ht="12.75">
      <c r="A38" s="36" t="s">
        <v>194</v>
      </c>
      <c r="B38" s="97">
        <v>165</v>
      </c>
      <c r="C38" s="105">
        <f t="shared" si="4"/>
        <v>13.200000000000001</v>
      </c>
      <c r="E38" s="32" t="s">
        <v>191</v>
      </c>
      <c r="F38" s="97">
        <v>433</v>
      </c>
      <c r="G38" s="112" t="s">
        <v>261</v>
      </c>
    </row>
    <row r="39" spans="1:7" ht="12.75">
      <c r="A39" s="36" t="s">
        <v>195</v>
      </c>
      <c r="B39" s="97">
        <v>206</v>
      </c>
      <c r="C39" s="105">
        <f t="shared" si="4"/>
        <v>16.48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1207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276</v>
      </c>
      <c r="G43" s="105">
        <f aca="true" t="shared" si="5" ref="G43:G48">(F43/$F$14)*100</f>
        <v>36.702127659574465</v>
      </c>
    </row>
    <row r="44" spans="1:7" ht="12.75">
      <c r="A44" s="36" t="s">
        <v>209</v>
      </c>
      <c r="B44" s="98">
        <v>85</v>
      </c>
      <c r="C44" s="105">
        <f aca="true" t="shared" si="6" ref="C44:C49">(B44/$B$42)*100</f>
        <v>7.042253521126761</v>
      </c>
      <c r="E44" s="32" t="s">
        <v>210</v>
      </c>
      <c r="F44" s="97">
        <v>112</v>
      </c>
      <c r="G44" s="105">
        <f t="shared" si="5"/>
        <v>14.893617021276595</v>
      </c>
    </row>
    <row r="45" spans="1:7" ht="12.75">
      <c r="A45" s="36" t="s">
        <v>211</v>
      </c>
      <c r="B45" s="98">
        <v>229</v>
      </c>
      <c r="C45" s="105">
        <f t="shared" si="6"/>
        <v>18.972659486329743</v>
      </c>
      <c r="E45" s="32" t="s">
        <v>212</v>
      </c>
      <c r="F45" s="97">
        <v>128</v>
      </c>
      <c r="G45" s="105">
        <f t="shared" si="5"/>
        <v>17.02127659574468</v>
      </c>
    </row>
    <row r="46" spans="1:7" ht="12.75">
      <c r="A46" s="36" t="s">
        <v>213</v>
      </c>
      <c r="B46" s="98">
        <v>174</v>
      </c>
      <c r="C46" s="105">
        <f t="shared" si="6"/>
        <v>14.415907207953605</v>
      </c>
      <c r="E46" s="32" t="s">
        <v>214</v>
      </c>
      <c r="F46" s="97">
        <v>73</v>
      </c>
      <c r="G46" s="105">
        <f t="shared" si="5"/>
        <v>9.707446808510637</v>
      </c>
    </row>
    <row r="47" spans="1:7" ht="12.75">
      <c r="A47" s="36" t="s">
        <v>215</v>
      </c>
      <c r="B47" s="97">
        <v>257</v>
      </c>
      <c r="C47" s="105">
        <f t="shared" si="6"/>
        <v>21.292460646230325</v>
      </c>
      <c r="E47" s="32" t="s">
        <v>216</v>
      </c>
      <c r="F47" s="97">
        <v>32</v>
      </c>
      <c r="G47" s="105">
        <f t="shared" si="5"/>
        <v>4.25531914893617</v>
      </c>
    </row>
    <row r="48" spans="1:7" ht="12.75">
      <c r="A48" s="36" t="s">
        <v>217</v>
      </c>
      <c r="B48" s="97">
        <v>219</v>
      </c>
      <c r="C48" s="105">
        <f t="shared" si="6"/>
        <v>18.144159072079535</v>
      </c>
      <c r="E48" s="32" t="s">
        <v>218</v>
      </c>
      <c r="F48" s="97">
        <v>131</v>
      </c>
      <c r="G48" s="105">
        <f t="shared" si="5"/>
        <v>17.420212765957448</v>
      </c>
    </row>
    <row r="49" spans="1:7" ht="12.75">
      <c r="A49" s="36" t="s">
        <v>219</v>
      </c>
      <c r="B49" s="97">
        <v>243</v>
      </c>
      <c r="C49" s="105">
        <f t="shared" si="6"/>
        <v>20.132560066280032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158</v>
      </c>
      <c r="G51" s="81">
        <f>(F51/F$51)*100</f>
        <v>100</v>
      </c>
    </row>
    <row r="52" spans="1:7" ht="12.75">
      <c r="A52" s="4" t="s">
        <v>223</v>
      </c>
      <c r="B52" s="97">
        <v>26</v>
      </c>
      <c r="C52" s="105">
        <f>(B52/$B$42)*100</f>
        <v>2.1541010770505387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327</v>
      </c>
      <c r="C53" s="105">
        <f>(B53/$B$42)*100</f>
        <v>27.091963545981773</v>
      </c>
      <c r="E53" s="32" t="s">
        <v>226</v>
      </c>
      <c r="F53" s="97">
        <v>4</v>
      </c>
      <c r="G53" s="105">
        <f>(F53/F$51)*100</f>
        <v>2.5316455696202533</v>
      </c>
    </row>
    <row r="54" spans="1:7" ht="12.75">
      <c r="A54" s="4" t="s">
        <v>227</v>
      </c>
      <c r="B54" s="97">
        <v>546</v>
      </c>
      <c r="C54" s="105">
        <f>(B54/$B$42)*100</f>
        <v>45.23612261806131</v>
      </c>
      <c r="E54" s="32" t="s">
        <v>228</v>
      </c>
      <c r="F54" s="97">
        <v>2</v>
      </c>
      <c r="G54" s="105">
        <f aca="true" t="shared" si="7" ref="G54:G60">(F54/F$51)*100</f>
        <v>1.2658227848101267</v>
      </c>
    </row>
    <row r="55" spans="1:7" ht="12.75">
      <c r="A55" s="4" t="s">
        <v>229</v>
      </c>
      <c r="B55" s="97">
        <v>308</v>
      </c>
      <c r="C55" s="105">
        <f>(B55/$B$42)*100</f>
        <v>25.517812758906377</v>
      </c>
      <c r="E55" s="32" t="s">
        <v>230</v>
      </c>
      <c r="F55" s="97">
        <v>14</v>
      </c>
      <c r="G55" s="105">
        <f t="shared" si="7"/>
        <v>8.860759493670885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52</v>
      </c>
      <c r="G56" s="105">
        <f t="shared" si="7"/>
        <v>32.91139240506329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</v>
      </c>
      <c r="G57" s="105">
        <f t="shared" si="7"/>
        <v>22.78481012658228</v>
      </c>
    </row>
    <row r="58" spans="1:7" ht="12.75">
      <c r="A58" s="36" t="s">
        <v>234</v>
      </c>
      <c r="B58" s="97">
        <v>50</v>
      </c>
      <c r="C58" s="105">
        <f aca="true" t="shared" si="8" ref="C58:C66">(B58/$B$42)*100</f>
        <v>4.142502071251036</v>
      </c>
      <c r="E58" s="32" t="s">
        <v>235</v>
      </c>
      <c r="F58" s="97">
        <v>7</v>
      </c>
      <c r="G58" s="105">
        <f t="shared" si="7"/>
        <v>4.430379746835443</v>
      </c>
    </row>
    <row r="59" spans="1:7" ht="12.75">
      <c r="A59" s="36" t="s">
        <v>236</v>
      </c>
      <c r="B59" s="97">
        <v>131</v>
      </c>
      <c r="C59" s="105">
        <f t="shared" si="8"/>
        <v>10.853355426677712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101</v>
      </c>
      <c r="C60" s="105">
        <f t="shared" si="8"/>
        <v>8.367854183927093</v>
      </c>
      <c r="E60" s="32" t="s">
        <v>239</v>
      </c>
      <c r="F60" s="97">
        <v>43</v>
      </c>
      <c r="G60" s="105">
        <f t="shared" si="7"/>
        <v>27.21518987341772</v>
      </c>
    </row>
    <row r="61" spans="1:7" ht="12.75">
      <c r="A61" s="36" t="s">
        <v>240</v>
      </c>
      <c r="B61" s="97">
        <v>892</v>
      </c>
      <c r="C61" s="105">
        <f t="shared" si="8"/>
        <v>73.90223695111847</v>
      </c>
      <c r="E61" s="32" t="s">
        <v>163</v>
      </c>
      <c r="F61" s="97">
        <v>646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0.8285004142502072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18</v>
      </c>
      <c r="C63" s="105">
        <f t="shared" si="8"/>
        <v>1.4913007456503728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0.4142502071251036</v>
      </c>
      <c r="E65" s="32" t="s">
        <v>208</v>
      </c>
      <c r="F65" s="97">
        <v>21</v>
      </c>
      <c r="G65" s="105">
        <f aca="true" t="shared" si="9" ref="G65:G71">(F65/F$51)*100</f>
        <v>13.291139240506327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15</v>
      </c>
      <c r="G66" s="105">
        <f t="shared" si="9"/>
        <v>9.49367088607595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</v>
      </c>
      <c r="G67" s="105">
        <f t="shared" si="9"/>
        <v>15.822784810126583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5.69620253164557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9</v>
      </c>
      <c r="G69" s="105">
        <f t="shared" si="9"/>
        <v>5.69620253164557</v>
      </c>
    </row>
    <row r="70" spans="1:7" ht="12.75">
      <c r="A70" s="36" t="s">
        <v>251</v>
      </c>
      <c r="B70" s="97">
        <v>3</v>
      </c>
      <c r="C70" s="105">
        <f>(B70/$B$42)*100</f>
        <v>0.24855012427506215</v>
      </c>
      <c r="E70" s="32" t="s">
        <v>218</v>
      </c>
      <c r="F70" s="97">
        <v>36</v>
      </c>
      <c r="G70" s="105">
        <f t="shared" si="9"/>
        <v>22.78481012658228</v>
      </c>
    </row>
    <row r="71" spans="1:7" ht="12.75">
      <c r="A71" s="54" t="s">
        <v>252</v>
      </c>
      <c r="B71" s="103">
        <v>5</v>
      </c>
      <c r="C71" s="115">
        <f>(B71/$B$42)*100</f>
        <v>0.4142502071251036</v>
      </c>
      <c r="D71" s="41"/>
      <c r="E71" s="44" t="s">
        <v>220</v>
      </c>
      <c r="F71" s="103">
        <v>43</v>
      </c>
      <c r="G71" s="115">
        <f t="shared" si="9"/>
        <v>27.21518987341772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2002-06-13T13:41:45Z</dcterms:modified>
  <cp:category/>
  <cp:version/>
  <cp:contentType/>
  <cp:contentStatus/>
</cp:coreProperties>
</file>