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<sst xmlns="http://schemas.openxmlformats.org/spreadsheetml/2006/main" count="696" uniqueCount="437">
  <si>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</si>
  <si>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</si>
  <si>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</si>
  <si>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</si>
  <si>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</si>
  <si>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</si>
  <si>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</si>
  <si>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</si>
  <si>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</si>
  <si>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</si>
  <si>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</si>
  <si>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</si>
  <si>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</si>
  <si>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</si>
  <si>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</si>
  <si>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</si>
  <si>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</si>
  <si>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</si>
  <si>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</si>
  <si>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</si>
  <si>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</si>
  <si>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</si>
  <si>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</si>
  <si>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</si>
  <si>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</si>
  <si>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</si>
  <si>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</si>
  <si>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</si>
  <si>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</si>
  <si>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</si>
  <si>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</si>
  <si>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</si>
  <si>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</si>
  <si>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</si>
  <si>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</si>
  <si>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</si>
  <si>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</si>
  <si>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</si>
  <si>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</si>
  <si>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</si>
  <si>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</si>
  <si>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</si>
  <si>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</si>
  <si>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</si>
  <si>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</si>
  <si>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</si>
  <si>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</si>
  <si>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</si>
  <si>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</si>
  <si>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</si>
  <si>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</si>
  <si>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</si>
  <si>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</si>
  <si>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</si>
  <si>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</si>
  <si>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</si>
  <si>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</si>
  <si>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</si>
  <si>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</si>
  <si>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</si>
  <si>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</si>
  <si>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</si>
  <si>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</si>
  <si>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</si>
  <si>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</si>
  <si>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</si>
  <si>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</si>
  <si>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</si>
  <si>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</si>
  <si>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</si>
  <si>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</si>
  <si>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</si>
  <si>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</si>
  <si>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</si>
  <si>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</si>
  <si>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</si>
  <si>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</si>
  <si>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</si>
  <si>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</si>
  <si>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</si>
  <si>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</si>
  <si>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</si>
  <si>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</si>
  <si>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</si>
  <si>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</si>
  <si>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</si>
  <si>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</si>
  <si>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</si>
  <si>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</si>
  <si>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</si>
  <si>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</si>
  <si>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</si>
  <si>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</si>
  <si>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</si>
  <si>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</si>
  <si>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</si>
  <si>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</si>
  <si>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</si>
  <si>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</si>
  <si>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</si>
  <si>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</si>
  <si>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</si>
  <si>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</si>
  <si>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</si>
  <si>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</si>
  <si>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</si>
  <si>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</si>
  <si>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</si>
  <si>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</si>
  <si>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</si>
  <si>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</si>
  <si>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</si>
  <si>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</si>
  <si>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</si>
  <si>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</si>
  <si>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</si>
  <si>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</si>
  <si>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</si>
  <si>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</si>
  <si>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</si>
  <si>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</si>
  <si>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</si>
  <si>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</si>
  <si>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</si>
  <si>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</si>
  <si>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</si>
  <si>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</si>
  <si>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</si>
  <si>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</si>
  <si>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</si>
  <si>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</si>
  <si>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</si>
  <si>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</si>
  <si>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</si>
  <si>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</si>
  <si>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</si>
  <si>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</si>
  <si>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</si>
  <si>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</si>
  <si>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</si>
  <si>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</si>
  <si>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</si>
  <si>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</si>
  <si>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</si>
  <si>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</si>
  <si>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</si>
  <si>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</si>
  <si>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</si>
  <si>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</si>
  <si>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</si>
  <si>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</si>
  <si>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</si>
  <si>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</si>
  <si>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</si>
  <si>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</si>
  <si>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</si>
  <si>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</si>
  <si>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</si>
  <si>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</si>
  <si>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</si>
  <si>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</si>
  <si>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</si>
  <si>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</si>
  <si>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</si>
  <si>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</si>
  <si>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</si>
  <si>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</si>
  <si>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</si>
  <si>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</si>
  <si>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</si>
  <si>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</si>
  <si>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</si>
  <si>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</si>
  <si>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</si>
  <si>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</si>
  <si>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</si>
  <si>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</si>
  <si>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</si>
  <si>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</si>
  <si>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</si>
  <si>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</si>
  <si>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</si>
  <si>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</si>
  <si>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</si>
  <si>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</si>
  <si>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</si>
  <si>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</si>
  <si>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</si>
  <si>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</si>
  <si>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</si>
  <si>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</si>
  <si>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</si>
  <si>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</si>
  <si>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</si>
  <si>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</si>
  <si>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</si>
  <si>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</si>
  <si>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</si>
  <si>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</si>
  <si>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</si>
  <si>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</si>
  <si>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</si>
  <si>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</si>
  <si>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</si>
  <si>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</si>
  <si>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</si>
  <si>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</si>
  <si>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</si>
  <si>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</si>
  <si>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</si>
  <si>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</si>
  <si>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</si>
  <si>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</si>
  <si>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</si>
  <si>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</si>
  <si>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</si>
  <si>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</si>
  <si>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</si>
  <si>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</si>
  <si>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</si>
  <si>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</si>
  <si>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</si>
  <si>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</si>
  <si>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</si>
  <si>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</si>
  <si>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</si>
  <si>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</si>
  <si>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</si>
  <si>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</si>
  <si>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</si>
  <si>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</si>
  <si>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</si>
  <si>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</si>
  <si>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</si>
  <si>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</si>
  <si>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</si>
  <si>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</si>
  <si>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</si>
  <si>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</si>
  <si>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</si>
  <si>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</si>
  <si>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</si>
  <si>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</si>
  <si>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</si>
  <si>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</si>
  <si>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</si>
  <si>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</si>
  <si>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</si>
  <si>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</si>
  <si>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</si>
  <si>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</si>
  <si>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</si>
  <si>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</si>
  <si>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</si>
  <si>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</si>
  <si>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</si>
  <si>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</si>
  <si>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</si>
  <si>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</si>
  <si>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</si>
  <si>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</si>
  <si>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</si>
  <si>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</si>
  <si>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</si>
  <si>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</si>
  <si>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</si>
  <si>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</si>
  <si>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</si>
  <si>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</si>
  <si>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</si>
  <si>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</si>
  <si>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</si>
  <si>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</si>
  <si>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</si>
  <si>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</si>
  <si>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</si>
  <si>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</si>
  <si>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</si>
  <si>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</si>
  <si>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</si>
  <si>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</si>
  <si>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</si>
  <si>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</si>
  <si>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</si>
  <si>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</si>
  <si>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</si>
  <si>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</si>
  <si>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</si>
  <si>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</si>
  <si>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</si>
  <si>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</si>
  <si>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</si>
  <si>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</si>
  <si>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</si>
  <si>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</si>
  <si>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</si>
  <si>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</si>
  <si>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</si>
  <si>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</si>
  <si>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</si>
  <si>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</si>
  <si>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</si>
  <si>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</si>
  <si>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</si>
  <si>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</si>
  <si>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</si>
  <si>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</si>
  <si>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</si>
  <si>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</si>
  <si>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</si>
  <si>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</si>
  <si>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</si>
  <si>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</si>
  <si>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</si>
  <si>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</si>
  <si>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</si>
  <si>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</si>
  <si>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</si>
  <si>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</si>
  <si>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</si>
  <si>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</si>
  <si>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</si>
  <si>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</si>
  <si>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</si>
  <si>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</si>
  <si>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</si>
  <si>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</si>
  <si>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</si>
  <si>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</si>
  <si>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</si>
  <si>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</si>
  <si>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</si>
  <si>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</si>
  <si>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</si>
  <si>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</si>
  <si>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</si>
  <si>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</si>
  <si>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</si>
  <si>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</si>
  <si>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</si>
  <si>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</si>
  <si>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</si>
  <si>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</si>
  <si>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</si>
  <si>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</si>
  <si>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</si>
  <si>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</si>
  <si>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</si>
  <si>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</si>
  <si>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</si>
  <si>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</si>
  <si>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</si>
  <si>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</si>
  <si>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</si>
  <si>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</si>
  <si>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</si>
  <si>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</si>
  <si>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</si>
  <si>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</si>
  <si>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</si>
  <si>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</si>
  <si>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</si>
  <si>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</si>
  <si>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</si>
  <si>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</si>
  <si>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</si>
  <si>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</si>
  <si>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</si>
  <si>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</si>
  <si>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</si>
  <si>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</si>
  <si>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</si>
  <si>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</si>
  <si>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</si>
  <si>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</si>
  <si>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</si>
  <si>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</si>
  <si>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</si>
  <si>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</si>
  <si>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</si>
  <si>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</si>
  <si>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</si>
  <si>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</si>
  <si>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</si>
  <si>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</si>
  <si>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</si>
  <si>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</si>
  <si>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</si>
  <si>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</si>
  <si>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</si>
  <si>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</si>
  <si>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</si>
  <si>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</si>
  <si>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</si>
  <si>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</si>
  <si>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</si>
  <si>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Bernards township, Somerset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</si>
  <si>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Bernards township</t>
    </r>
    <r>
      <rPr>
        <b/>
        <sz val="12"/>
        <rFont val="Arial"/>
        <family val="2"/>
      </rPr>
      <t>, Somerset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</si>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</sst>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24575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24575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11945</v>
      </c>
      <c r="C9" s="151">
        <f>(B9/$B$7)*100</f>
        <v>48.606307222787386</v>
      </c>
      <c r="D9" s="152"/>
      <c r="E9" s="152" t="s">
        <v>403</v>
      </c>
      <c r="F9" s="150">
        <v>646</v>
      </c>
      <c r="G9" s="153">
        <f t="shared" si="0"/>
        <v>2.6286876907426246</v>
      </c>
    </row>
    <row r="10" spans="1:7" ht="12.75">
      <c r="A10" s="149" t="s">
        <v>404</v>
      </c>
      <c r="B10" s="150">
        <v>12630</v>
      </c>
      <c r="C10" s="151">
        <f>(B10/$B$7)*100</f>
        <v>51.39369277721262</v>
      </c>
      <c r="D10" s="152"/>
      <c r="E10" s="152" t="s">
        <v>405</v>
      </c>
      <c r="F10" s="150">
        <v>60</v>
      </c>
      <c r="G10" s="153">
        <f t="shared" si="0"/>
        <v>0.2441505595116989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105</v>
      </c>
      <c r="G11" s="153">
        <f t="shared" si="0"/>
        <v>0.427263479145473</v>
      </c>
    </row>
    <row r="12" spans="1:7" ht="12.75">
      <c r="A12" s="149" t="s">
        <v>407</v>
      </c>
      <c r="B12" s="150">
        <v>1962</v>
      </c>
      <c r="C12" s="151">
        <f aca="true" t="shared" si="1" ref="C12:C24">B12*100/B$7</f>
        <v>7.9837232960325535</v>
      </c>
      <c r="D12" s="152"/>
      <c r="E12" s="152" t="s">
        <v>408</v>
      </c>
      <c r="F12" s="150">
        <v>82</v>
      </c>
      <c r="G12" s="153">
        <f t="shared" si="0"/>
        <v>0.3336724313326551</v>
      </c>
    </row>
    <row r="13" spans="1:7" ht="12.75">
      <c r="A13" s="149" t="s">
        <v>409</v>
      </c>
      <c r="B13" s="150">
        <v>2152</v>
      </c>
      <c r="C13" s="151">
        <f t="shared" si="1"/>
        <v>8.756866734486266</v>
      </c>
      <c r="D13" s="152"/>
      <c r="E13" s="152" t="s">
        <v>410</v>
      </c>
      <c r="F13" s="150">
        <v>399</v>
      </c>
      <c r="G13" s="153">
        <f t="shared" si="0"/>
        <v>1.6236012207527977</v>
      </c>
    </row>
    <row r="14" spans="1:7" ht="12.75">
      <c r="A14" s="149" t="s">
        <v>411</v>
      </c>
      <c r="B14" s="150">
        <v>1847</v>
      </c>
      <c r="C14" s="151">
        <f t="shared" si="1"/>
        <v>7.515768056968464</v>
      </c>
      <c r="D14" s="152"/>
      <c r="E14" s="152" t="s">
        <v>412</v>
      </c>
      <c r="F14" s="150">
        <v>23929</v>
      </c>
      <c r="G14" s="153">
        <f t="shared" si="0"/>
        <v>97.37131230925738</v>
      </c>
    </row>
    <row r="15" spans="1:7" ht="12.75">
      <c r="A15" s="149" t="s">
        <v>413</v>
      </c>
      <c r="B15" s="150">
        <v>1114</v>
      </c>
      <c r="C15" s="151">
        <f t="shared" si="1"/>
        <v>4.533062054933876</v>
      </c>
      <c r="D15" s="152"/>
      <c r="E15" s="152" t="s">
        <v>414</v>
      </c>
      <c r="F15" s="150">
        <v>21398</v>
      </c>
      <c r="G15" s="153">
        <f t="shared" si="0"/>
        <v>87.07222787385554</v>
      </c>
    </row>
    <row r="16" spans="1:7" ht="12.75">
      <c r="A16" s="149" t="s">
        <v>415</v>
      </c>
      <c r="B16" s="150">
        <v>522</v>
      </c>
      <c r="C16" s="151">
        <f t="shared" si="1"/>
        <v>2.1241098677517805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2542</v>
      </c>
      <c r="C17" s="151">
        <f t="shared" si="1"/>
        <v>10.343845371312309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5115</v>
      </c>
      <c r="C18" s="151">
        <f t="shared" si="1"/>
        <v>20.81383519837233</v>
      </c>
      <c r="D18" s="152"/>
      <c r="E18" s="143" t="s">
        <v>419</v>
      </c>
      <c r="F18" s="141">
        <v>24575</v>
      </c>
      <c r="G18" s="148">
        <v>100</v>
      </c>
    </row>
    <row r="19" spans="1:7" ht="12.75">
      <c r="A19" s="149" t="s">
        <v>420</v>
      </c>
      <c r="B19" s="150">
        <v>3917</v>
      </c>
      <c r="C19" s="151">
        <f t="shared" si="1"/>
        <v>15.938962360122074</v>
      </c>
      <c r="D19" s="152"/>
      <c r="E19" s="152" t="s">
        <v>421</v>
      </c>
      <c r="F19" s="150">
        <v>23829</v>
      </c>
      <c r="G19" s="153">
        <f aca="true" t="shared" si="2" ref="G19:G30">F19*100/F$18</f>
        <v>96.9643947100712</v>
      </c>
    </row>
    <row r="20" spans="1:7" ht="12.75">
      <c r="A20" s="149" t="s">
        <v>422</v>
      </c>
      <c r="B20" s="150">
        <v>1397</v>
      </c>
      <c r="C20" s="151">
        <f t="shared" si="1"/>
        <v>5.684638860630722</v>
      </c>
      <c r="D20" s="152"/>
      <c r="E20" s="152" t="s">
        <v>423</v>
      </c>
      <c r="F20" s="150">
        <v>9242</v>
      </c>
      <c r="G20" s="153">
        <f t="shared" si="2"/>
        <v>37.607324516785354</v>
      </c>
    </row>
    <row r="21" spans="1:7" ht="12.75">
      <c r="A21" s="149" t="s">
        <v>424</v>
      </c>
      <c r="B21" s="150">
        <v>944</v>
      </c>
      <c r="C21" s="151">
        <f t="shared" si="1"/>
        <v>3.841302136317396</v>
      </c>
      <c r="D21" s="152"/>
      <c r="E21" s="152" t="s">
        <v>425</v>
      </c>
      <c r="F21" s="150">
        <v>5821</v>
      </c>
      <c r="G21" s="153">
        <f t="shared" si="2"/>
        <v>23.686673448626653</v>
      </c>
    </row>
    <row r="22" spans="1:7" ht="12.75">
      <c r="A22" s="149" t="s">
        <v>426</v>
      </c>
      <c r="B22" s="150">
        <v>1525</v>
      </c>
      <c r="C22" s="151">
        <f t="shared" si="1"/>
        <v>6.205493387589013</v>
      </c>
      <c r="D22" s="152"/>
      <c r="E22" s="152" t="s">
        <v>427</v>
      </c>
      <c r="F22" s="150">
        <v>7692</v>
      </c>
      <c r="G22" s="153">
        <f t="shared" si="2"/>
        <v>31.300101729399795</v>
      </c>
    </row>
    <row r="23" spans="1:7" ht="12.75">
      <c r="A23" s="149" t="s">
        <v>428</v>
      </c>
      <c r="B23" s="150">
        <v>1155</v>
      </c>
      <c r="C23" s="151">
        <f t="shared" si="1"/>
        <v>4.699898270600204</v>
      </c>
      <c r="D23" s="152"/>
      <c r="E23" s="152" t="s">
        <v>429</v>
      </c>
      <c r="F23" s="150">
        <v>6629</v>
      </c>
      <c r="G23" s="153">
        <f t="shared" si="2"/>
        <v>26.974567650050865</v>
      </c>
    </row>
    <row r="24" spans="1:7" ht="12.75">
      <c r="A24" s="149" t="s">
        <v>430</v>
      </c>
      <c r="B24" s="150">
        <v>383</v>
      </c>
      <c r="C24" s="151">
        <f t="shared" si="1"/>
        <v>1.5584944048830112</v>
      </c>
      <c r="D24" s="152"/>
      <c r="E24" s="152" t="s">
        <v>431</v>
      </c>
      <c r="F24" s="150">
        <v>550</v>
      </c>
      <c r="G24" s="153">
        <f t="shared" si="2"/>
        <v>2.2380467955239065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96</v>
      </c>
      <c r="G25" s="153">
        <f t="shared" si="2"/>
        <v>0.3906408952187182</v>
      </c>
    </row>
    <row r="26" spans="1:7" ht="12.75">
      <c r="A26" s="149" t="s">
        <v>433</v>
      </c>
      <c r="B26" s="145">
        <v>39.2</v>
      </c>
      <c r="C26" s="155" t="s">
        <v>261</v>
      </c>
      <c r="D26" s="152"/>
      <c r="E26" s="156" t="s">
        <v>434</v>
      </c>
      <c r="F26" s="157">
        <v>524</v>
      </c>
      <c r="G26" s="153">
        <f t="shared" si="2"/>
        <v>2.1322482197355037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235</v>
      </c>
      <c r="G27" s="153">
        <f t="shared" si="2"/>
        <v>0.9562563580874873</v>
      </c>
    </row>
    <row r="28" spans="1:7" ht="12.75">
      <c r="A28" s="149" t="s">
        <v>262</v>
      </c>
      <c r="B28" s="150">
        <v>17770</v>
      </c>
      <c r="C28" s="151">
        <f aca="true" t="shared" si="3" ref="C28:C35">B28*100/B$7</f>
        <v>72.30925737538149</v>
      </c>
      <c r="D28" s="152"/>
      <c r="E28" s="152" t="s">
        <v>436</v>
      </c>
      <c r="F28" s="150">
        <v>746</v>
      </c>
      <c r="G28" s="153">
        <f t="shared" si="2"/>
        <v>3.0356052899287893</v>
      </c>
    </row>
    <row r="29" spans="1:7" ht="12.75">
      <c r="A29" s="149" t="s">
        <v>0</v>
      </c>
      <c r="B29" s="150">
        <v>8417</v>
      </c>
      <c r="C29" s="151">
        <f t="shared" si="3"/>
        <v>34.25025432349949</v>
      </c>
      <c r="D29" s="152"/>
      <c r="E29" s="152" t="s">
        <v>1</v>
      </c>
      <c r="F29" s="150">
        <v>641</v>
      </c>
      <c r="G29" s="153">
        <f t="shared" si="2"/>
        <v>2.6083418107833163</v>
      </c>
    </row>
    <row r="30" spans="1:7" ht="12.75">
      <c r="A30" s="149" t="s">
        <v>2</v>
      </c>
      <c r="B30" s="150">
        <v>9353</v>
      </c>
      <c r="C30" s="151">
        <f t="shared" si="3"/>
        <v>38.059003051881994</v>
      </c>
      <c r="D30" s="152"/>
      <c r="E30" s="152" t="s">
        <v>3</v>
      </c>
      <c r="F30" s="150">
        <v>105</v>
      </c>
      <c r="G30" s="153">
        <f t="shared" si="2"/>
        <v>0.427263479145473</v>
      </c>
    </row>
    <row r="31" spans="1:7" ht="12.75">
      <c r="A31" s="149" t="s">
        <v>4</v>
      </c>
      <c r="B31" s="150">
        <v>17403</v>
      </c>
      <c r="C31" s="151">
        <f t="shared" si="3"/>
        <v>70.81586978636825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3582</v>
      </c>
      <c r="C32" s="151">
        <f t="shared" si="3"/>
        <v>14.575788402848422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3063</v>
      </c>
      <c r="C33" s="151">
        <f t="shared" si="3"/>
        <v>12.463886063072227</v>
      </c>
      <c r="D33" s="152"/>
      <c r="E33" s="143" t="s">
        <v>8</v>
      </c>
      <c r="F33" s="141">
        <v>9242</v>
      </c>
      <c r="G33" s="148">
        <v>100</v>
      </c>
    </row>
    <row r="34" spans="1:7" ht="12.75">
      <c r="A34" s="149" t="s">
        <v>0</v>
      </c>
      <c r="B34" s="150">
        <v>1388</v>
      </c>
      <c r="C34" s="151">
        <f t="shared" si="3"/>
        <v>5.648016276703967</v>
      </c>
      <c r="D34" s="152"/>
      <c r="E34" s="152" t="s">
        <v>9</v>
      </c>
      <c r="F34" s="150">
        <v>6484</v>
      </c>
      <c r="G34" s="153">
        <f aca="true" t="shared" si="4" ref="G34:G42">F34*100/F$33</f>
        <v>70.15797446440165</v>
      </c>
    </row>
    <row r="35" spans="1:7" ht="12.75">
      <c r="A35" s="149" t="s">
        <v>2</v>
      </c>
      <c r="B35" s="150">
        <v>1675</v>
      </c>
      <c r="C35" s="151">
        <f t="shared" si="3"/>
        <v>6.8158697863682605</v>
      </c>
      <c r="D35" s="152"/>
      <c r="E35" s="152" t="s">
        <v>10</v>
      </c>
      <c r="F35" s="150">
        <v>3478</v>
      </c>
      <c r="G35" s="153">
        <f t="shared" si="4"/>
        <v>37.63254706773426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5821</v>
      </c>
      <c r="G36" s="153">
        <f t="shared" si="4"/>
        <v>62.98420255355983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3118</v>
      </c>
      <c r="G37" s="153">
        <f t="shared" si="4"/>
        <v>33.73728630166631</v>
      </c>
    </row>
    <row r="38" spans="1:7" ht="12.75">
      <c r="A38" s="162" t="s">
        <v>13</v>
      </c>
      <c r="B38" s="150">
        <v>24317</v>
      </c>
      <c r="C38" s="151">
        <f aca="true" t="shared" si="5" ref="C38:C56">B38*100/B$7</f>
        <v>98.95015259409969</v>
      </c>
      <c r="D38" s="152"/>
      <c r="E38" s="152" t="s">
        <v>14</v>
      </c>
      <c r="F38" s="150">
        <v>534</v>
      </c>
      <c r="G38" s="153">
        <f t="shared" si="4"/>
        <v>5.777970136334127</v>
      </c>
    </row>
    <row r="39" spans="1:7" ht="12.75">
      <c r="A39" s="149" t="s">
        <v>15</v>
      </c>
      <c r="B39" s="150">
        <v>21921</v>
      </c>
      <c r="C39" s="151">
        <f t="shared" si="5"/>
        <v>89.20040691759918</v>
      </c>
      <c r="D39" s="152"/>
      <c r="E39" s="152" t="s">
        <v>10</v>
      </c>
      <c r="F39" s="150">
        <v>308</v>
      </c>
      <c r="G39" s="153">
        <f t="shared" si="4"/>
        <v>3.3326119887470242</v>
      </c>
    </row>
    <row r="40" spans="1:7" ht="12.75">
      <c r="A40" s="149" t="s">
        <v>16</v>
      </c>
      <c r="B40" s="150">
        <v>354</v>
      </c>
      <c r="C40" s="151">
        <f t="shared" si="5"/>
        <v>1.4404883011190235</v>
      </c>
      <c r="D40" s="152"/>
      <c r="E40" s="152" t="s">
        <v>17</v>
      </c>
      <c r="F40" s="150">
        <v>2758</v>
      </c>
      <c r="G40" s="153">
        <f t="shared" si="4"/>
        <v>29.842025535598356</v>
      </c>
    </row>
    <row r="41" spans="1:7" ht="12.75">
      <c r="A41" s="149" t="s">
        <v>18</v>
      </c>
      <c r="B41" s="150">
        <v>13</v>
      </c>
      <c r="C41" s="151">
        <f t="shared" si="5"/>
        <v>0.052899287894201424</v>
      </c>
      <c r="D41" s="152"/>
      <c r="E41" s="152" t="s">
        <v>19</v>
      </c>
      <c r="F41" s="150">
        <v>2442</v>
      </c>
      <c r="G41" s="153">
        <f t="shared" si="4"/>
        <v>26.422852196494265</v>
      </c>
    </row>
    <row r="42" spans="1:7" ht="12.75">
      <c r="A42" s="149" t="s">
        <v>20</v>
      </c>
      <c r="B42" s="150">
        <v>1928</v>
      </c>
      <c r="C42" s="151">
        <f t="shared" si="5"/>
        <v>7.845371312309258</v>
      </c>
      <c r="D42" s="152"/>
      <c r="E42" s="152" t="s">
        <v>21</v>
      </c>
      <c r="F42" s="150">
        <v>846</v>
      </c>
      <c r="G42" s="153">
        <f t="shared" si="4"/>
        <v>9.153862800259684</v>
      </c>
    </row>
    <row r="43" spans="1:7" ht="12.75">
      <c r="A43" s="149" t="s">
        <v>22</v>
      </c>
      <c r="B43" s="150">
        <v>701</v>
      </c>
      <c r="C43" s="151">
        <f t="shared" si="5"/>
        <v>2.8524923702950153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807</v>
      </c>
      <c r="C44" s="151">
        <f t="shared" si="5"/>
        <v>3.2838250254323498</v>
      </c>
      <c r="D44" s="152"/>
      <c r="E44" s="152" t="s">
        <v>24</v>
      </c>
      <c r="F44" s="159">
        <v>3549</v>
      </c>
      <c r="G44" s="163">
        <f>F44*100/F33</f>
        <v>38.40077905215321</v>
      </c>
    </row>
    <row r="45" spans="1:7" ht="12.75">
      <c r="A45" s="149" t="s">
        <v>25</v>
      </c>
      <c r="B45" s="150">
        <v>90</v>
      </c>
      <c r="C45" s="151">
        <f t="shared" si="5"/>
        <v>0.3662258392675483</v>
      </c>
      <c r="D45" s="152"/>
      <c r="E45" s="152" t="s">
        <v>26</v>
      </c>
      <c r="F45" s="159">
        <v>2004</v>
      </c>
      <c r="G45" s="163">
        <f>F45*100/F33</f>
        <v>21.683618264444924</v>
      </c>
    </row>
    <row r="46" spans="1:7" ht="12.75">
      <c r="A46" s="149" t="s">
        <v>27</v>
      </c>
      <c r="B46" s="150">
        <v>57</v>
      </c>
      <c r="C46" s="151">
        <f t="shared" si="5"/>
        <v>0.23194303153611392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171</v>
      </c>
      <c r="C47" s="151">
        <f t="shared" si="5"/>
        <v>0.6958290946083419</v>
      </c>
      <c r="D47" s="152"/>
      <c r="E47" s="152" t="s">
        <v>29</v>
      </c>
      <c r="F47" s="164">
        <v>2.58</v>
      </c>
      <c r="G47" s="165" t="s">
        <v>261</v>
      </c>
    </row>
    <row r="48" spans="1:7" ht="12.75">
      <c r="A48" s="149" t="s">
        <v>30</v>
      </c>
      <c r="B48" s="150">
        <v>12</v>
      </c>
      <c r="C48" s="151">
        <f t="shared" si="5"/>
        <v>0.048830111902339775</v>
      </c>
      <c r="D48" s="152"/>
      <c r="E48" s="152" t="s">
        <v>31</v>
      </c>
      <c r="F48" s="145">
        <v>3.17</v>
      </c>
      <c r="G48" s="165" t="s">
        <v>261</v>
      </c>
    </row>
    <row r="49" spans="1:7" ht="14.25">
      <c r="A49" s="149" t="s">
        <v>32</v>
      </c>
      <c r="B49" s="150">
        <v>90</v>
      </c>
      <c r="C49" s="151">
        <f t="shared" si="5"/>
        <v>0.3662258392675483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</v>
      </c>
      <c r="C50" s="151">
        <f t="shared" si="5"/>
        <v>0.012207527975584944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9485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0.004069175991861648</v>
      </c>
      <c r="D52" s="152"/>
      <c r="E52" s="152" t="s">
        <v>38</v>
      </c>
      <c r="F52" s="150">
        <v>9242</v>
      </c>
      <c r="G52" s="153">
        <f>F52*100/F$51</f>
        <v>97.43806009488667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243</v>
      </c>
      <c r="G53" s="153">
        <f>F53*100/F$51</f>
        <v>2.561939905113337</v>
      </c>
    </row>
    <row r="54" spans="1:7" ht="14.25">
      <c r="A54" s="149" t="s">
        <v>41</v>
      </c>
      <c r="B54" s="150">
        <v>2</v>
      </c>
      <c r="C54" s="151">
        <f t="shared" si="5"/>
        <v>0.008138351983723296</v>
      </c>
      <c r="D54" s="152"/>
      <c r="E54" s="152" t="s">
        <v>42</v>
      </c>
      <c r="F54" s="150">
        <v>78</v>
      </c>
      <c r="G54" s="153">
        <f>F54*100/F$51</f>
        <v>0.8223510806536637</v>
      </c>
    </row>
    <row r="55" spans="1:7" ht="12.75">
      <c r="A55" s="149" t="s">
        <v>43</v>
      </c>
      <c r="B55" s="150">
        <v>98</v>
      </c>
      <c r="C55" s="151">
        <f t="shared" si="5"/>
        <v>0.3987792472024415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258</v>
      </c>
      <c r="C56" s="151">
        <f t="shared" si="5"/>
        <v>1.0498474059003051</v>
      </c>
      <c r="D56" s="152"/>
      <c r="E56" s="152" t="s">
        <v>45</v>
      </c>
      <c r="F56" s="166">
        <v>0.7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2.2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22145</v>
      </c>
      <c r="C60" s="167">
        <f>B60*100/B7</f>
        <v>90.1119023397762</v>
      </c>
      <c r="D60" s="152"/>
      <c r="E60" s="143" t="s">
        <v>51</v>
      </c>
      <c r="F60" s="141">
        <v>9242</v>
      </c>
      <c r="G60" s="148">
        <v>100</v>
      </c>
    </row>
    <row r="61" spans="1:7" ht="12.75">
      <c r="A61" s="149" t="s">
        <v>52</v>
      </c>
      <c r="B61" s="159">
        <v>392</v>
      </c>
      <c r="C61" s="167">
        <f>B61*100/B7</f>
        <v>1.595116988809766</v>
      </c>
      <c r="D61" s="152"/>
      <c r="E61" s="152" t="s">
        <v>53</v>
      </c>
      <c r="F61" s="150">
        <v>8000</v>
      </c>
      <c r="G61" s="153">
        <f>F61*100/F$60</f>
        <v>86.56135035706556</v>
      </c>
    </row>
    <row r="62" spans="1:7" ht="12.75">
      <c r="A62" s="149" t="s">
        <v>54</v>
      </c>
      <c r="B62" s="159">
        <v>48</v>
      </c>
      <c r="C62" s="167">
        <f>B62*100/B7</f>
        <v>0.1953204476093591</v>
      </c>
      <c r="D62" s="152"/>
      <c r="E62" s="152" t="s">
        <v>55</v>
      </c>
      <c r="F62" s="150">
        <v>1242</v>
      </c>
      <c r="G62" s="153">
        <f>F62*100/F$60</f>
        <v>13.438649642934429</v>
      </c>
    </row>
    <row r="63" spans="1:7" ht="12.75">
      <c r="A63" s="149" t="s">
        <v>56</v>
      </c>
      <c r="B63" s="159">
        <v>2084</v>
      </c>
      <c r="C63" s="167">
        <f>B63*100/B7</f>
        <v>8.480162767039674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10</v>
      </c>
      <c r="C64" s="167">
        <f>B64*100/B7</f>
        <v>0.04069175991861648</v>
      </c>
      <c r="D64" s="152"/>
      <c r="E64" s="152" t="s">
        <v>58</v>
      </c>
      <c r="F64" s="145">
        <v>2.69</v>
      </c>
      <c r="G64" s="165" t="s">
        <v>261</v>
      </c>
    </row>
    <row r="65" spans="1:7" ht="13.5" thickBot="1">
      <c r="A65" s="170" t="s">
        <v>59</v>
      </c>
      <c r="B65" s="171">
        <v>164</v>
      </c>
      <c r="C65" s="172">
        <f>B65*100/B7</f>
        <v>0.6673448626653102</v>
      </c>
      <c r="D65" s="173"/>
      <c r="E65" s="173" t="s">
        <v>60</v>
      </c>
      <c r="F65" s="174">
        <v>1.87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24575</v>
      </c>
      <c r="G9" s="33">
        <f>(F9/$F$9)*100</f>
        <v>100</v>
      </c>
    </row>
    <row r="10" spans="1:7" ht="12.75">
      <c r="A10" s="29" t="s">
        <v>269</v>
      </c>
      <c r="B10" s="93">
        <v>6642</v>
      </c>
      <c r="C10" s="33">
        <f aca="true" t="shared" si="0" ref="C10:C15">(B10/$B$10)*100</f>
        <v>100</v>
      </c>
      <c r="E10" s="34" t="s">
        <v>270</v>
      </c>
      <c r="F10" s="97">
        <v>21499</v>
      </c>
      <c r="G10" s="84">
        <f aca="true" t="shared" si="1" ref="G10:G16">(F10/$F$9)*100</f>
        <v>87.48321464903357</v>
      </c>
    </row>
    <row r="11" spans="1:8" ht="12.75">
      <c r="A11" s="36" t="s">
        <v>271</v>
      </c>
      <c r="B11" s="98">
        <v>923</v>
      </c>
      <c r="C11" s="35">
        <f t="shared" si="0"/>
        <v>13.896416741945197</v>
      </c>
      <c r="E11" s="34" t="s">
        <v>272</v>
      </c>
      <c r="F11" s="97">
        <v>21285</v>
      </c>
      <c r="G11" s="84">
        <f t="shared" si="1"/>
        <v>86.61241098677517</v>
      </c>
      <c r="H11" s="15" t="s">
        <v>250</v>
      </c>
    </row>
    <row r="12" spans="1:8" ht="12.75">
      <c r="A12" s="36" t="s">
        <v>273</v>
      </c>
      <c r="B12" s="98">
        <v>434</v>
      </c>
      <c r="C12" s="35">
        <f t="shared" si="0"/>
        <v>6.53417645287564</v>
      </c>
      <c r="E12" s="34" t="s">
        <v>274</v>
      </c>
      <c r="F12" s="97">
        <v>12054</v>
      </c>
      <c r="G12" s="84">
        <f t="shared" si="1"/>
        <v>49.0498474059003</v>
      </c>
      <c r="H12" s="15" t="s">
        <v>250</v>
      </c>
    </row>
    <row r="13" spans="1:7" ht="12.75">
      <c r="A13" s="36" t="s">
        <v>275</v>
      </c>
      <c r="B13" s="98">
        <v>3192</v>
      </c>
      <c r="C13" s="35">
        <f t="shared" si="0"/>
        <v>48.057813911472444</v>
      </c>
      <c r="E13" s="34" t="s">
        <v>276</v>
      </c>
      <c r="F13" s="97">
        <v>9231</v>
      </c>
      <c r="G13" s="84">
        <f t="shared" si="1"/>
        <v>37.56256358087487</v>
      </c>
    </row>
    <row r="14" spans="1:7" ht="12.75">
      <c r="A14" s="36" t="s">
        <v>277</v>
      </c>
      <c r="B14" s="98">
        <v>1176</v>
      </c>
      <c r="C14" s="35">
        <f t="shared" si="0"/>
        <v>17.70551038843722</v>
      </c>
      <c r="E14" s="34" t="s">
        <v>166</v>
      </c>
      <c r="F14" s="97">
        <v>214</v>
      </c>
      <c r="G14" s="84">
        <f t="shared" si="1"/>
        <v>0.8708036622583926</v>
      </c>
    </row>
    <row r="15" spans="1:7" ht="12.75">
      <c r="A15" s="36" t="s">
        <v>324</v>
      </c>
      <c r="B15" s="97">
        <v>917</v>
      </c>
      <c r="C15" s="35">
        <f t="shared" si="0"/>
        <v>13.806082505269496</v>
      </c>
      <c r="E15" s="34" t="s">
        <v>278</v>
      </c>
      <c r="F15" s="97">
        <v>3076</v>
      </c>
      <c r="G15" s="84">
        <f t="shared" si="1"/>
        <v>12.51678535096643</v>
      </c>
    </row>
    <row r="16" spans="1:7" ht="12.75">
      <c r="A16" s="36"/>
      <c r="B16" s="93" t="s">
        <v>250</v>
      </c>
      <c r="C16" s="10"/>
      <c r="E16" s="34" t="s">
        <v>279</v>
      </c>
      <c r="F16" s="98">
        <v>1130</v>
      </c>
      <c r="G16" s="84">
        <f t="shared" si="1"/>
        <v>4.598168870803662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1733</v>
      </c>
      <c r="G17" s="84">
        <f>(F17/$F$9)*100</f>
        <v>7.051881993896236</v>
      </c>
    </row>
    <row r="18" spans="1:7" ht="12.75">
      <c r="A18" s="29" t="s">
        <v>282</v>
      </c>
      <c r="B18" s="93">
        <v>16950</v>
      </c>
      <c r="C18" s="33">
        <f>(B18/$B$18)*100</f>
        <v>100</v>
      </c>
      <c r="E18" s="34" t="s">
        <v>283</v>
      </c>
      <c r="F18" s="97">
        <v>1343</v>
      </c>
      <c r="G18" s="84">
        <f>(F18/$F$9)*100</f>
        <v>5.464903357070193</v>
      </c>
    </row>
    <row r="19" spans="1:7" ht="12.75">
      <c r="A19" s="36" t="s">
        <v>284</v>
      </c>
      <c r="B19" s="97">
        <v>300</v>
      </c>
      <c r="C19" s="84">
        <f aca="true" t="shared" si="2" ref="C19:C25">(B19/$B$18)*100</f>
        <v>1.7699115044247788</v>
      </c>
      <c r="E19" s="34"/>
      <c r="F19" s="97" t="s">
        <v>250</v>
      </c>
      <c r="G19" s="84"/>
    </row>
    <row r="20" spans="1:7" ht="12.75">
      <c r="A20" s="36" t="s">
        <v>285</v>
      </c>
      <c r="B20" s="97">
        <v>411</v>
      </c>
      <c r="C20" s="84">
        <f t="shared" si="2"/>
        <v>2.4247787610619467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1997</v>
      </c>
      <c r="C21" s="84">
        <f t="shared" si="2"/>
        <v>11.781710914454276</v>
      </c>
      <c r="E21" s="38" t="s">
        <v>167</v>
      </c>
      <c r="F21" s="80">
        <v>3076</v>
      </c>
      <c r="G21" s="33">
        <f>(F21/$F$21)*100</f>
        <v>100</v>
      </c>
    </row>
    <row r="22" spans="1:7" ht="12.75">
      <c r="A22" s="36" t="s">
        <v>302</v>
      </c>
      <c r="B22" s="97">
        <v>1982</v>
      </c>
      <c r="C22" s="84">
        <f t="shared" si="2"/>
        <v>11.693215339233038</v>
      </c>
      <c r="E22" s="34" t="s">
        <v>303</v>
      </c>
      <c r="F22" s="97">
        <v>1088</v>
      </c>
      <c r="G22" s="84">
        <f aca="true" t="shared" si="3" ref="G22:G27">(F22/$F$21)*100</f>
        <v>35.370611183355</v>
      </c>
    </row>
    <row r="23" spans="1:7" ht="12.75">
      <c r="A23" s="36" t="s">
        <v>304</v>
      </c>
      <c r="B23" s="97">
        <v>829</v>
      </c>
      <c r="C23" s="84">
        <f t="shared" si="2"/>
        <v>4.890855457227138</v>
      </c>
      <c r="E23" s="34" t="s">
        <v>305</v>
      </c>
      <c r="F23" s="97">
        <v>1450</v>
      </c>
      <c r="G23" s="84">
        <f t="shared" si="3"/>
        <v>47.13914174252275</v>
      </c>
    </row>
    <row r="24" spans="1:7" ht="12.75">
      <c r="A24" s="36" t="s">
        <v>306</v>
      </c>
      <c r="B24" s="97">
        <v>6240</v>
      </c>
      <c r="C24" s="84">
        <f t="shared" si="2"/>
        <v>36.8141592920354</v>
      </c>
      <c r="E24" s="34" t="s">
        <v>307</v>
      </c>
      <c r="F24" s="97">
        <v>84</v>
      </c>
      <c r="G24" s="84">
        <f t="shared" si="3"/>
        <v>2.7308192457737324</v>
      </c>
    </row>
    <row r="25" spans="1:7" ht="12.75">
      <c r="A25" s="36" t="s">
        <v>308</v>
      </c>
      <c r="B25" s="97">
        <v>5191</v>
      </c>
      <c r="C25" s="84">
        <f t="shared" si="2"/>
        <v>30.625368731563423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320</v>
      </c>
      <c r="G26" s="84">
        <f t="shared" si="3"/>
        <v>10.403120936280883</v>
      </c>
    </row>
    <row r="27" spans="1:7" ht="12.75">
      <c r="A27" s="36" t="s">
        <v>311</v>
      </c>
      <c r="B27" s="108">
        <v>95.8</v>
      </c>
      <c r="C27" s="37" t="s">
        <v>261</v>
      </c>
      <c r="E27" s="34" t="s">
        <v>312</v>
      </c>
      <c r="F27" s="97">
        <v>134</v>
      </c>
      <c r="G27" s="84">
        <f t="shared" si="3"/>
        <v>4.356306892067621</v>
      </c>
    </row>
    <row r="28" spans="1:7" ht="12.75">
      <c r="A28" s="36" t="s">
        <v>313</v>
      </c>
      <c r="B28" s="108">
        <v>67.4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22597</v>
      </c>
      <c r="G30" s="33">
        <f>(F30/$F$30)*100</f>
        <v>100</v>
      </c>
      <c r="J30" s="39"/>
    </row>
    <row r="31" spans="1:10" ht="12.75">
      <c r="A31" s="95" t="s">
        <v>296</v>
      </c>
      <c r="B31" s="93">
        <v>18583</v>
      </c>
      <c r="C31" s="33">
        <f>(B31/$B$31)*100</f>
        <v>100</v>
      </c>
      <c r="E31" s="34" t="s">
        <v>317</v>
      </c>
      <c r="F31" s="97">
        <v>19219</v>
      </c>
      <c r="G31" s="101">
        <f>(F31/$F$30)*100</f>
        <v>85.05111297959907</v>
      </c>
      <c r="J31" s="39"/>
    </row>
    <row r="32" spans="1:10" ht="12.75">
      <c r="A32" s="36" t="s">
        <v>318</v>
      </c>
      <c r="B32" s="97">
        <v>3613</v>
      </c>
      <c r="C32" s="10">
        <f>(B32/$B$31)*100</f>
        <v>19.442501210784048</v>
      </c>
      <c r="E32" s="34" t="s">
        <v>319</v>
      </c>
      <c r="F32" s="97">
        <v>3378</v>
      </c>
      <c r="G32" s="101">
        <f aca="true" t="shared" si="4" ref="G32:G39">(F32/$F$30)*100</f>
        <v>14.948887020400939</v>
      </c>
      <c r="J32" s="39"/>
    </row>
    <row r="33" spans="1:10" ht="12.75">
      <c r="A33" s="36" t="s">
        <v>320</v>
      </c>
      <c r="B33" s="97">
        <v>12461</v>
      </c>
      <c r="C33" s="10">
        <f aca="true" t="shared" si="5" ref="C33:C38">(B33/$B$31)*100</f>
        <v>67.05591131679492</v>
      </c>
      <c r="E33" s="34" t="s">
        <v>321</v>
      </c>
      <c r="F33" s="97">
        <v>1018</v>
      </c>
      <c r="G33" s="101">
        <f t="shared" si="4"/>
        <v>4.505022790635925</v>
      </c>
      <c r="J33" s="39"/>
    </row>
    <row r="34" spans="1:7" ht="12.75">
      <c r="A34" s="36" t="s">
        <v>322</v>
      </c>
      <c r="B34" s="97">
        <v>173</v>
      </c>
      <c r="C34" s="10">
        <f t="shared" si="5"/>
        <v>0.9309584028413066</v>
      </c>
      <c r="E34" s="34" t="s">
        <v>323</v>
      </c>
      <c r="F34" s="97">
        <v>512</v>
      </c>
      <c r="G34" s="101">
        <f t="shared" si="4"/>
        <v>2.2657874939151212</v>
      </c>
    </row>
    <row r="35" spans="1:7" ht="12.75">
      <c r="A35" s="36" t="s">
        <v>325</v>
      </c>
      <c r="B35" s="97">
        <v>1079</v>
      </c>
      <c r="C35" s="10">
        <f t="shared" si="5"/>
        <v>5.806382177258785</v>
      </c>
      <c r="E35" s="34" t="s">
        <v>321</v>
      </c>
      <c r="F35" s="97">
        <v>194</v>
      </c>
      <c r="G35" s="101">
        <f t="shared" si="4"/>
        <v>0.8585210426162764</v>
      </c>
    </row>
    <row r="36" spans="1:7" ht="12.75">
      <c r="A36" s="36" t="s">
        <v>297</v>
      </c>
      <c r="B36" s="97">
        <v>799</v>
      </c>
      <c r="C36" s="10">
        <f t="shared" si="5"/>
        <v>4.2996286928913525</v>
      </c>
      <c r="E36" s="34" t="s">
        <v>327</v>
      </c>
      <c r="F36" s="97">
        <v>1678</v>
      </c>
      <c r="G36" s="101">
        <f t="shared" si="4"/>
        <v>7.425764482010886</v>
      </c>
    </row>
    <row r="37" spans="1:7" ht="12.75">
      <c r="A37" s="36" t="s">
        <v>326</v>
      </c>
      <c r="B37" s="97">
        <v>1257</v>
      </c>
      <c r="C37" s="10">
        <f t="shared" si="5"/>
        <v>6.764246892320938</v>
      </c>
      <c r="E37" s="34" t="s">
        <v>321</v>
      </c>
      <c r="F37" s="97">
        <v>406</v>
      </c>
      <c r="G37" s="101">
        <f t="shared" si="4"/>
        <v>1.7966986768155064</v>
      </c>
    </row>
    <row r="38" spans="1:7" ht="12.75">
      <c r="A38" s="36" t="s">
        <v>297</v>
      </c>
      <c r="B38" s="97">
        <v>772</v>
      </c>
      <c r="C38" s="10">
        <f t="shared" si="5"/>
        <v>4.154334606898778</v>
      </c>
      <c r="E38" s="34" t="s">
        <v>259</v>
      </c>
      <c r="F38" s="97">
        <v>1062</v>
      </c>
      <c r="G38" s="101">
        <f t="shared" si="4"/>
        <v>4.699738903394255</v>
      </c>
    </row>
    <row r="39" spans="1:7" ht="12.75">
      <c r="A39" s="36"/>
      <c r="B39" s="97" t="s">
        <v>250</v>
      </c>
      <c r="C39" s="10"/>
      <c r="E39" s="34" t="s">
        <v>321</v>
      </c>
      <c r="F39" s="97">
        <v>370</v>
      </c>
      <c r="G39" s="101">
        <f t="shared" si="4"/>
        <v>1.6373854936495995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148</v>
      </c>
      <c r="C42" s="33">
        <f>(B42/$B$42)*100</f>
        <v>100</v>
      </c>
      <c r="E42" s="31" t="s">
        <v>268</v>
      </c>
      <c r="F42" s="80">
        <v>24575</v>
      </c>
      <c r="G42" s="99">
        <f>(F42/$F$42)*100</f>
        <v>100</v>
      </c>
      <c r="I42" s="39"/>
    </row>
    <row r="43" spans="1:7" ht="12.75">
      <c r="A43" s="36" t="s">
        <v>301</v>
      </c>
      <c r="B43" s="98">
        <v>32</v>
      </c>
      <c r="C43" s="102">
        <f>(B43/$B$42)*100</f>
        <v>21.62162162162162</v>
      </c>
      <c r="E43" s="60" t="s">
        <v>168</v>
      </c>
      <c r="F43" s="106">
        <v>31037</v>
      </c>
      <c r="G43" s="107">
        <f aca="true" t="shared" si="6" ref="G43:G71">(F43/$F$42)*100</f>
        <v>126.29501525940996</v>
      </c>
    </row>
    <row r="44" spans="1:7" ht="12.75">
      <c r="A44" s="36"/>
      <c r="B44" s="93" t="s">
        <v>250</v>
      </c>
      <c r="C44" s="10"/>
      <c r="E44" s="1" t="s">
        <v>329</v>
      </c>
      <c r="F44" s="97">
        <v>194</v>
      </c>
      <c r="G44" s="101">
        <f t="shared" si="6"/>
        <v>0.7894201424211597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362</v>
      </c>
      <c r="G45" s="101">
        <f t="shared" si="6"/>
        <v>1.4730417090539165</v>
      </c>
    </row>
    <row r="46" spans="1:7" ht="12.75">
      <c r="A46" s="29" t="s">
        <v>331</v>
      </c>
      <c r="B46" s="93">
        <v>17765</v>
      </c>
      <c r="C46" s="33">
        <f>(B46/$B$46)*100</f>
        <v>100</v>
      </c>
      <c r="E46" s="1" t="s">
        <v>332</v>
      </c>
      <c r="F46" s="97">
        <v>170</v>
      </c>
      <c r="G46" s="101">
        <f t="shared" si="6"/>
        <v>0.6917599186164801</v>
      </c>
    </row>
    <row r="47" spans="1:7" ht="12.75">
      <c r="A47" s="36" t="s">
        <v>333</v>
      </c>
      <c r="B47" s="97">
        <v>1776</v>
      </c>
      <c r="C47" s="10">
        <f>(B47/$B$46)*100</f>
        <v>9.997185477061638</v>
      </c>
      <c r="E47" s="1" t="s">
        <v>334</v>
      </c>
      <c r="F47" s="97">
        <v>298</v>
      </c>
      <c r="G47" s="101">
        <f t="shared" si="6"/>
        <v>1.2126144455747712</v>
      </c>
    </row>
    <row r="48" spans="1:7" ht="12.75">
      <c r="A48" s="36"/>
      <c r="B48" s="93" t="s">
        <v>250</v>
      </c>
      <c r="C48" s="10"/>
      <c r="E48" s="1" t="s">
        <v>335</v>
      </c>
      <c r="F48" s="97">
        <v>2699</v>
      </c>
      <c r="G48" s="101">
        <f t="shared" si="6"/>
        <v>10.982706002034588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478</v>
      </c>
      <c r="G49" s="101">
        <f t="shared" si="6"/>
        <v>1.9450661241098677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94</v>
      </c>
      <c r="G50" s="101">
        <f t="shared" si="6"/>
        <v>0.3825025432349949</v>
      </c>
    </row>
    <row r="51" spans="1:7" ht="12.75">
      <c r="A51" s="5" t="s">
        <v>338</v>
      </c>
      <c r="B51" s="93">
        <v>5185</v>
      </c>
      <c r="C51" s="33">
        <f>(B51/$B$51)*100</f>
        <v>100</v>
      </c>
      <c r="E51" s="1" t="s">
        <v>339</v>
      </c>
      <c r="F51" s="97">
        <v>4607</v>
      </c>
      <c r="G51" s="101">
        <f t="shared" si="6"/>
        <v>18.746693794506612</v>
      </c>
    </row>
    <row r="52" spans="1:7" ht="12.75">
      <c r="A52" s="4" t="s">
        <v>340</v>
      </c>
      <c r="B52" s="98">
        <v>173</v>
      </c>
      <c r="C52" s="10">
        <f>(B52/$B$51)*100</f>
        <v>3.3365477338476377</v>
      </c>
      <c r="E52" s="1" t="s">
        <v>341</v>
      </c>
      <c r="F52" s="97">
        <v>168</v>
      </c>
      <c r="G52" s="101">
        <f t="shared" si="6"/>
        <v>0.6836215666327569</v>
      </c>
    </row>
    <row r="53" spans="1:7" ht="12.75">
      <c r="A53" s="4"/>
      <c r="B53" s="93" t="s">
        <v>250</v>
      </c>
      <c r="C53" s="10"/>
      <c r="E53" s="1" t="s">
        <v>342</v>
      </c>
      <c r="F53" s="97">
        <v>402</v>
      </c>
      <c r="G53" s="101">
        <f t="shared" si="6"/>
        <v>1.6358087487283826</v>
      </c>
    </row>
    <row r="54" spans="1:7" ht="14.25">
      <c r="A54" s="5" t="s">
        <v>343</v>
      </c>
      <c r="B54" s="93">
        <v>14150</v>
      </c>
      <c r="C54" s="33">
        <f>(B54/$B$54)*100</f>
        <v>100</v>
      </c>
      <c r="E54" s="1" t="s">
        <v>201</v>
      </c>
      <c r="F54" s="97">
        <v>5789</v>
      </c>
      <c r="G54" s="101">
        <f t="shared" si="6"/>
        <v>23.55645981688708</v>
      </c>
    </row>
    <row r="55" spans="1:7" ht="12.75">
      <c r="A55" s="4" t="s">
        <v>340</v>
      </c>
      <c r="B55" s="98">
        <v>760</v>
      </c>
      <c r="C55" s="10">
        <f>(B55/$B$54)*100</f>
        <v>5.371024734982332</v>
      </c>
      <c r="E55" s="1" t="s">
        <v>344</v>
      </c>
      <c r="F55" s="97">
        <v>4689</v>
      </c>
      <c r="G55" s="101">
        <f t="shared" si="6"/>
        <v>19.080366225839267</v>
      </c>
    </row>
    <row r="56" spans="1:7" ht="12.75">
      <c r="A56" s="4" t="s">
        <v>345</v>
      </c>
      <c r="B56" s="120">
        <v>68.7</v>
      </c>
      <c r="C56" s="37" t="s">
        <v>261</v>
      </c>
      <c r="E56" s="1" t="s">
        <v>346</v>
      </c>
      <c r="F56" s="97">
        <v>129</v>
      </c>
      <c r="G56" s="101">
        <f t="shared" si="6"/>
        <v>0.5249237029501526</v>
      </c>
    </row>
    <row r="57" spans="1:7" ht="12.75">
      <c r="A57" s="4" t="s">
        <v>347</v>
      </c>
      <c r="B57" s="98">
        <v>13390</v>
      </c>
      <c r="C57" s="10">
        <f>(B57/$B$54)*100</f>
        <v>94.62897526501767</v>
      </c>
      <c r="E57" s="1" t="s">
        <v>348</v>
      </c>
      <c r="F57" s="97">
        <v>177</v>
      </c>
      <c r="G57" s="101">
        <f t="shared" si="6"/>
        <v>0.7202441505595117</v>
      </c>
    </row>
    <row r="58" spans="1:7" ht="12.75">
      <c r="A58" s="4" t="s">
        <v>345</v>
      </c>
      <c r="B58" s="120">
        <v>79.8</v>
      </c>
      <c r="C58" s="37" t="s">
        <v>261</v>
      </c>
      <c r="E58" s="1" t="s">
        <v>349</v>
      </c>
      <c r="F58" s="97">
        <v>1740</v>
      </c>
      <c r="G58" s="101">
        <f t="shared" si="6"/>
        <v>7.080366225839267</v>
      </c>
    </row>
    <row r="59" spans="1:7" ht="12.75">
      <c r="A59" s="4"/>
      <c r="B59" s="93" t="s">
        <v>250</v>
      </c>
      <c r="C59" s="10"/>
      <c r="E59" s="1" t="s">
        <v>350</v>
      </c>
      <c r="F59" s="97">
        <v>269</v>
      </c>
      <c r="G59" s="101">
        <f t="shared" si="6"/>
        <v>1.0946083418107833</v>
      </c>
    </row>
    <row r="60" spans="1:7" ht="12.75">
      <c r="A60" s="5" t="s">
        <v>351</v>
      </c>
      <c r="B60" s="93">
        <v>2638</v>
      </c>
      <c r="C60" s="33">
        <f>(B60/$B$60)*100</f>
        <v>100</v>
      </c>
      <c r="E60" s="1" t="s">
        <v>352</v>
      </c>
      <c r="F60" s="97">
        <v>714</v>
      </c>
      <c r="G60" s="101">
        <f t="shared" si="6"/>
        <v>2.9053916581892167</v>
      </c>
    </row>
    <row r="61" spans="1:7" ht="12.75">
      <c r="A61" s="4" t="s">
        <v>340</v>
      </c>
      <c r="B61" s="97">
        <v>868</v>
      </c>
      <c r="C61" s="10">
        <f>(B61/$B$60)*100</f>
        <v>32.90371493555724</v>
      </c>
      <c r="E61" s="1" t="s">
        <v>353</v>
      </c>
      <c r="F61" s="97">
        <v>349</v>
      </c>
      <c r="G61" s="101">
        <f t="shared" si="6"/>
        <v>1.4201424211597151</v>
      </c>
    </row>
    <row r="62" spans="1:7" ht="12.75">
      <c r="A62" s="4"/>
      <c r="B62" s="93" t="s">
        <v>250</v>
      </c>
      <c r="C62" s="10"/>
      <c r="E62" s="1" t="s">
        <v>354</v>
      </c>
      <c r="F62" s="97">
        <v>787</v>
      </c>
      <c r="G62" s="101">
        <f t="shared" si="6"/>
        <v>3.2024415055951168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212</v>
      </c>
      <c r="G63" s="101">
        <f t="shared" si="6"/>
        <v>0.8626653102746694</v>
      </c>
    </row>
    <row r="64" spans="1:7" ht="12.75">
      <c r="A64" s="29" t="s">
        <v>357</v>
      </c>
      <c r="B64" s="93">
        <v>22597</v>
      </c>
      <c r="C64" s="33">
        <f>(B64/$B$64)*100</f>
        <v>100</v>
      </c>
      <c r="E64" s="1" t="s">
        <v>358</v>
      </c>
      <c r="F64" s="97">
        <v>55</v>
      </c>
      <c r="G64" s="101">
        <f t="shared" si="6"/>
        <v>0.22380467955239064</v>
      </c>
    </row>
    <row r="65" spans="1:7" ht="12.75">
      <c r="A65" s="4" t="s">
        <v>256</v>
      </c>
      <c r="B65" s="97">
        <v>11116</v>
      </c>
      <c r="C65" s="10">
        <f>(B65/$B$64)*100</f>
        <v>49.19237066867283</v>
      </c>
      <c r="E65" s="1" t="s">
        <v>359</v>
      </c>
      <c r="F65" s="97">
        <v>457</v>
      </c>
      <c r="G65" s="101">
        <f t="shared" si="6"/>
        <v>1.8596134282807733</v>
      </c>
    </row>
    <row r="66" spans="1:7" ht="12.75">
      <c r="A66" s="4" t="s">
        <v>257</v>
      </c>
      <c r="B66" s="97">
        <v>10597</v>
      </c>
      <c r="C66" s="10">
        <f aca="true" t="shared" si="7" ref="C66:C71">(B66/$B$64)*100</f>
        <v>46.89560561136434</v>
      </c>
      <c r="E66" s="1" t="s">
        <v>360</v>
      </c>
      <c r="F66" s="97">
        <v>115</v>
      </c>
      <c r="G66" s="101">
        <f t="shared" si="6"/>
        <v>0.46795523906408953</v>
      </c>
    </row>
    <row r="67" spans="1:7" ht="12.75">
      <c r="A67" s="4" t="s">
        <v>361</v>
      </c>
      <c r="B67" s="97">
        <v>3136</v>
      </c>
      <c r="C67" s="10">
        <f t="shared" si="7"/>
        <v>13.87794840023012</v>
      </c>
      <c r="E67" s="1" t="s">
        <v>362</v>
      </c>
      <c r="F67" s="97">
        <v>166</v>
      </c>
      <c r="G67" s="101">
        <f t="shared" si="6"/>
        <v>0.6754832146490336</v>
      </c>
    </row>
    <row r="68" spans="1:7" ht="12.75">
      <c r="A68" s="4" t="s">
        <v>363</v>
      </c>
      <c r="B68" s="97">
        <v>7461</v>
      </c>
      <c r="C68" s="10">
        <f t="shared" si="7"/>
        <v>33.01765721113422</v>
      </c>
      <c r="E68" s="1" t="s">
        <v>364</v>
      </c>
      <c r="F68" s="97">
        <v>819</v>
      </c>
      <c r="G68" s="101">
        <f t="shared" si="6"/>
        <v>3.3326551373346898</v>
      </c>
    </row>
    <row r="69" spans="1:7" ht="12.75">
      <c r="A69" s="4" t="s">
        <v>365</v>
      </c>
      <c r="B69" s="97">
        <v>4455</v>
      </c>
      <c r="C69" s="10">
        <f t="shared" si="7"/>
        <v>19.715006416780987</v>
      </c>
      <c r="E69" s="1" t="s">
        <v>366</v>
      </c>
      <c r="F69" s="97">
        <v>217</v>
      </c>
      <c r="G69" s="101">
        <f t="shared" si="6"/>
        <v>0.8830111902339776</v>
      </c>
    </row>
    <row r="70" spans="1:7" ht="12.75">
      <c r="A70" s="4" t="s">
        <v>367</v>
      </c>
      <c r="B70" s="97">
        <v>3006</v>
      </c>
      <c r="C70" s="10">
        <f t="shared" si="7"/>
        <v>13.302650794353232</v>
      </c>
      <c r="E70" s="1" t="s">
        <v>368</v>
      </c>
      <c r="F70" s="97">
        <v>48</v>
      </c>
      <c r="G70" s="101">
        <f t="shared" si="6"/>
        <v>0.19532044760935913</v>
      </c>
    </row>
    <row r="71" spans="1:7" ht="12.75">
      <c r="A71" s="7" t="s">
        <v>258</v>
      </c>
      <c r="B71" s="103">
        <v>884</v>
      </c>
      <c r="C71" s="40">
        <f t="shared" si="7"/>
        <v>3.9120237199628267</v>
      </c>
      <c r="D71" s="41"/>
      <c r="E71" s="9" t="s">
        <v>369</v>
      </c>
      <c r="F71" s="103">
        <v>4833</v>
      </c>
      <c r="G71" s="104">
        <f t="shared" si="6"/>
        <v>19.666327568667345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18313</v>
      </c>
      <c r="C9" s="81">
        <f>(B9/$B$9)*100</f>
        <v>100</v>
      </c>
      <c r="D9" s="65"/>
      <c r="E9" s="79" t="s">
        <v>381</v>
      </c>
      <c r="F9" s="80">
        <v>9203</v>
      </c>
      <c r="G9" s="81">
        <f>(F9/$F$9)*100</f>
        <v>100</v>
      </c>
    </row>
    <row r="10" spans="1:7" ht="12.75">
      <c r="A10" s="82" t="s">
        <v>382</v>
      </c>
      <c r="B10" s="97">
        <v>12279</v>
      </c>
      <c r="C10" s="105">
        <f>(B10/$B$9)*100</f>
        <v>67.05072899033475</v>
      </c>
      <c r="D10" s="65"/>
      <c r="E10" s="78" t="s">
        <v>383</v>
      </c>
      <c r="F10" s="97">
        <v>158</v>
      </c>
      <c r="G10" s="105">
        <f aca="true" t="shared" si="0" ref="G10:G19">(F10/$F$9)*100</f>
        <v>1.7168314679995653</v>
      </c>
    </row>
    <row r="11" spans="1:7" ht="12.75">
      <c r="A11" s="82" t="s">
        <v>384</v>
      </c>
      <c r="B11" s="97">
        <v>12279</v>
      </c>
      <c r="C11" s="105">
        <f aca="true" t="shared" si="1" ref="C11:C16">(B11/$B$9)*100</f>
        <v>67.05072899033475</v>
      </c>
      <c r="D11" s="65"/>
      <c r="E11" s="78" t="s">
        <v>385</v>
      </c>
      <c r="F11" s="97">
        <v>204</v>
      </c>
      <c r="G11" s="105">
        <f t="shared" si="0"/>
        <v>2.216668477670325</v>
      </c>
    </row>
    <row r="12" spans="1:7" ht="12.75">
      <c r="A12" s="82" t="s">
        <v>386</v>
      </c>
      <c r="B12" s="97">
        <v>11946</v>
      </c>
      <c r="C12" s="105">
        <f>(B12/$B$9)*100</f>
        <v>65.23234860481625</v>
      </c>
      <c r="D12" s="65"/>
      <c r="E12" s="78" t="s">
        <v>387</v>
      </c>
      <c r="F12" s="97">
        <v>320</v>
      </c>
      <c r="G12" s="105">
        <f t="shared" si="0"/>
        <v>3.477127023796588</v>
      </c>
    </row>
    <row r="13" spans="1:7" ht="12.75">
      <c r="A13" s="82" t="s">
        <v>388</v>
      </c>
      <c r="B13" s="97">
        <v>333</v>
      </c>
      <c r="C13" s="105">
        <f>(B13/$B$9)*100</f>
        <v>1.8183803855184841</v>
      </c>
      <c r="D13" s="65"/>
      <c r="E13" s="78" t="s">
        <v>389</v>
      </c>
      <c r="F13" s="97">
        <v>286</v>
      </c>
      <c r="G13" s="105">
        <f t="shared" si="0"/>
        <v>3.1076822775182005</v>
      </c>
    </row>
    <row r="14" spans="1:7" ht="12.75">
      <c r="A14" s="82" t="s">
        <v>390</v>
      </c>
      <c r="B14" s="109">
        <v>2.7</v>
      </c>
      <c r="C14" s="112" t="s">
        <v>261</v>
      </c>
      <c r="D14" s="65"/>
      <c r="E14" s="78" t="s">
        <v>391</v>
      </c>
      <c r="F14" s="97">
        <v>734</v>
      </c>
      <c r="G14" s="105">
        <f t="shared" si="0"/>
        <v>7.975660110833424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1260</v>
      </c>
      <c r="G15" s="105">
        <f t="shared" si="0"/>
        <v>13.691187656199066</v>
      </c>
    </row>
    <row r="16" spans="1:7" ht="12.75">
      <c r="A16" s="82" t="s">
        <v>67</v>
      </c>
      <c r="B16" s="97">
        <v>6034</v>
      </c>
      <c r="C16" s="105">
        <f t="shared" si="1"/>
        <v>32.94927100966527</v>
      </c>
      <c r="D16" s="65"/>
      <c r="E16" s="78" t="s">
        <v>68</v>
      </c>
      <c r="F16" s="97">
        <v>1293</v>
      </c>
      <c r="G16" s="105">
        <f t="shared" si="0"/>
        <v>14.049766380528089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1749</v>
      </c>
      <c r="G17" s="105">
        <f t="shared" si="0"/>
        <v>19.004672389438227</v>
      </c>
    </row>
    <row r="18" spans="1:7" ht="12.75">
      <c r="A18" s="77" t="s">
        <v>70</v>
      </c>
      <c r="B18" s="80">
        <v>9573</v>
      </c>
      <c r="C18" s="81">
        <f>(B18/$B$18)*100</f>
        <v>100</v>
      </c>
      <c r="D18" s="65"/>
      <c r="E18" s="78" t="s">
        <v>170</v>
      </c>
      <c r="F18" s="97">
        <v>1378</v>
      </c>
      <c r="G18" s="105">
        <f t="shared" si="0"/>
        <v>14.973378246224057</v>
      </c>
    </row>
    <row r="19" spans="1:9" ht="12.75">
      <c r="A19" s="82" t="s">
        <v>382</v>
      </c>
      <c r="B19" s="97">
        <v>5583</v>
      </c>
      <c r="C19" s="105">
        <f>(B19/$B$18)*100</f>
        <v>58.320275775618924</v>
      </c>
      <c r="D19" s="65"/>
      <c r="E19" s="78" t="s">
        <v>169</v>
      </c>
      <c r="F19" s="98">
        <v>1821</v>
      </c>
      <c r="G19" s="105">
        <f t="shared" si="0"/>
        <v>19.78702596979246</v>
      </c>
      <c r="I19" s="118"/>
    </row>
    <row r="20" spans="1:7" ht="12.75">
      <c r="A20" s="82" t="s">
        <v>384</v>
      </c>
      <c r="B20" s="97">
        <v>5583</v>
      </c>
      <c r="C20" s="105">
        <f>(B20/$B$18)*100</f>
        <v>58.320275775618924</v>
      </c>
      <c r="D20" s="65"/>
      <c r="E20" s="78" t="s">
        <v>71</v>
      </c>
      <c r="F20" s="97">
        <v>107204</v>
      </c>
      <c r="G20" s="112" t="s">
        <v>261</v>
      </c>
    </row>
    <row r="21" spans="1:7" ht="12.75">
      <c r="A21" s="82" t="s">
        <v>386</v>
      </c>
      <c r="B21" s="97">
        <v>5481</v>
      </c>
      <c r="C21" s="105">
        <f>(B21/$B$18)*100</f>
        <v>57.254779066123476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7930</v>
      </c>
      <c r="G22" s="105">
        <f>(F22/$F$9)*100</f>
        <v>86.16755405845919</v>
      </c>
    </row>
    <row r="23" spans="1:7" ht="12.75">
      <c r="A23" s="77" t="s">
        <v>73</v>
      </c>
      <c r="B23" s="80">
        <v>2371</v>
      </c>
      <c r="C23" s="81">
        <f>(B23/$B$23)*100</f>
        <v>100</v>
      </c>
      <c r="D23" s="65"/>
      <c r="E23" s="78" t="s">
        <v>74</v>
      </c>
      <c r="F23" s="97">
        <v>149234</v>
      </c>
      <c r="G23" s="112" t="s">
        <v>261</v>
      </c>
    </row>
    <row r="24" spans="1:7" ht="12.75">
      <c r="A24" s="82" t="s">
        <v>75</v>
      </c>
      <c r="B24" s="97">
        <v>1103</v>
      </c>
      <c r="C24" s="105">
        <f>(B24/$B$23)*100</f>
        <v>46.52045550400675</v>
      </c>
      <c r="D24" s="65"/>
      <c r="E24" s="78" t="s">
        <v>76</v>
      </c>
      <c r="F24" s="97">
        <v>1927</v>
      </c>
      <c r="G24" s="105">
        <f>(F24/$F$9)*100</f>
        <v>20.93882429642508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13976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140</v>
      </c>
      <c r="G26" s="105">
        <f>(F26/$F$9)*100</f>
        <v>1.5212430729110074</v>
      </c>
    </row>
    <row r="27" spans="1:7" ht="12.75">
      <c r="A27" s="77" t="s">
        <v>85</v>
      </c>
      <c r="B27" s="80">
        <v>11809</v>
      </c>
      <c r="C27" s="81">
        <f>(B27/$B$27)*100</f>
        <v>100</v>
      </c>
      <c r="D27" s="65"/>
      <c r="E27" s="78" t="s">
        <v>78</v>
      </c>
      <c r="F27" s="98">
        <v>8668</v>
      </c>
      <c r="G27" s="112" t="s">
        <v>261</v>
      </c>
    </row>
    <row r="28" spans="1:7" ht="12.75">
      <c r="A28" s="82" t="s">
        <v>86</v>
      </c>
      <c r="B28" s="97">
        <v>9807</v>
      </c>
      <c r="C28" s="105">
        <f aca="true" t="shared" si="2" ref="C28:C33">(B28/$B$27)*100</f>
        <v>83.04682868998222</v>
      </c>
      <c r="D28" s="65"/>
      <c r="E28" s="78" t="s">
        <v>79</v>
      </c>
      <c r="F28" s="97">
        <v>55</v>
      </c>
      <c r="G28" s="105">
        <f>(F28/$F$9)*100</f>
        <v>0.5976312072150386</v>
      </c>
    </row>
    <row r="29" spans="1:7" ht="12.75">
      <c r="A29" s="82" t="s">
        <v>87</v>
      </c>
      <c r="B29" s="97">
        <v>594</v>
      </c>
      <c r="C29" s="105">
        <f t="shared" si="2"/>
        <v>5.030061817258023</v>
      </c>
      <c r="D29" s="65"/>
      <c r="E29" s="78" t="s">
        <v>80</v>
      </c>
      <c r="F29" s="97">
        <v>1370</v>
      </c>
      <c r="G29" s="112" t="s">
        <v>261</v>
      </c>
    </row>
    <row r="30" spans="1:7" ht="12.75">
      <c r="A30" s="82" t="s">
        <v>88</v>
      </c>
      <c r="B30" s="97">
        <v>659</v>
      </c>
      <c r="C30" s="105">
        <f t="shared" si="2"/>
        <v>5.580489457193666</v>
      </c>
      <c r="D30" s="65"/>
      <c r="E30" s="78" t="s">
        <v>81</v>
      </c>
      <c r="F30" s="97">
        <v>1603</v>
      </c>
      <c r="G30" s="105">
        <f>(F30/$F$9)*100</f>
        <v>17.418233184831035</v>
      </c>
    </row>
    <row r="31" spans="1:7" ht="12.75">
      <c r="A31" s="82" t="s">
        <v>115</v>
      </c>
      <c r="B31" s="97">
        <v>83</v>
      </c>
      <c r="C31" s="105">
        <f t="shared" si="2"/>
        <v>0.7028537556101279</v>
      </c>
      <c r="D31" s="65"/>
      <c r="E31" s="78" t="s">
        <v>82</v>
      </c>
      <c r="F31" s="97">
        <v>27217</v>
      </c>
      <c r="G31" s="112" t="s">
        <v>261</v>
      </c>
    </row>
    <row r="32" spans="1:7" ht="12.75">
      <c r="A32" s="82" t="s">
        <v>89</v>
      </c>
      <c r="B32" s="97">
        <v>43</v>
      </c>
      <c r="C32" s="105">
        <f t="shared" si="2"/>
        <v>0.36412905411127106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623</v>
      </c>
      <c r="C33" s="105">
        <f t="shared" si="2"/>
        <v>5.275637225844695</v>
      </c>
      <c r="D33" s="65"/>
      <c r="E33" s="79" t="s">
        <v>84</v>
      </c>
      <c r="F33" s="80">
        <v>6423</v>
      </c>
      <c r="G33" s="81">
        <f>(F33/$F$33)*100</f>
        <v>100</v>
      </c>
    </row>
    <row r="34" spans="1:7" ht="12.75">
      <c r="A34" s="82" t="s">
        <v>91</v>
      </c>
      <c r="B34" s="109">
        <v>32.3</v>
      </c>
      <c r="C34" s="112" t="s">
        <v>261</v>
      </c>
      <c r="D34" s="65"/>
      <c r="E34" s="78" t="s">
        <v>383</v>
      </c>
      <c r="F34" s="97">
        <v>22</v>
      </c>
      <c r="G34" s="105">
        <f aca="true" t="shared" si="3" ref="G34:G43">(F34/$F$33)*100</f>
        <v>0.3425190720846956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13</v>
      </c>
      <c r="G35" s="105">
        <f t="shared" si="3"/>
        <v>0.2023976335045929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119</v>
      </c>
      <c r="G36" s="105">
        <f t="shared" si="3"/>
        <v>1.8527167990035807</v>
      </c>
    </row>
    <row r="37" spans="1:7" ht="12.75">
      <c r="A37" s="77" t="s">
        <v>94</v>
      </c>
      <c r="B37" s="80">
        <v>11946</v>
      </c>
      <c r="C37" s="81">
        <f>(B37/$B$37)*100</f>
        <v>100</v>
      </c>
      <c r="D37" s="65"/>
      <c r="E37" s="78" t="s">
        <v>389</v>
      </c>
      <c r="F37" s="97">
        <v>82</v>
      </c>
      <c r="G37" s="105">
        <f t="shared" si="3"/>
        <v>1.2766619959520473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328</v>
      </c>
      <c r="G38" s="105">
        <f t="shared" si="3"/>
        <v>5.106647983808189</v>
      </c>
    </row>
    <row r="39" spans="1:7" ht="12.75">
      <c r="A39" s="82" t="s">
        <v>97</v>
      </c>
      <c r="B39" s="98">
        <v>7651</v>
      </c>
      <c r="C39" s="105">
        <f>(B39/$B$37)*100</f>
        <v>64.04654277582455</v>
      </c>
      <c r="D39" s="65"/>
      <c r="E39" s="78" t="s">
        <v>393</v>
      </c>
      <c r="F39" s="97">
        <v>815</v>
      </c>
      <c r="G39" s="105">
        <f t="shared" si="3"/>
        <v>12.688774715864861</v>
      </c>
    </row>
    <row r="40" spans="1:7" ht="12.75">
      <c r="A40" s="82" t="s">
        <v>98</v>
      </c>
      <c r="B40" s="98">
        <v>629</v>
      </c>
      <c r="C40" s="105">
        <f>(B40/$B$37)*100</f>
        <v>5.265360790222669</v>
      </c>
      <c r="D40" s="65"/>
      <c r="E40" s="78" t="s">
        <v>68</v>
      </c>
      <c r="F40" s="97">
        <v>750</v>
      </c>
      <c r="G40" s="105">
        <f t="shared" si="3"/>
        <v>11.676786548341896</v>
      </c>
    </row>
    <row r="41" spans="1:7" ht="12.75">
      <c r="A41" s="82" t="s">
        <v>100</v>
      </c>
      <c r="B41" s="98">
        <v>2835</v>
      </c>
      <c r="C41" s="105">
        <f>(B41/$B$37)*100</f>
        <v>23.731793068809644</v>
      </c>
      <c r="D41" s="65"/>
      <c r="E41" s="78" t="s">
        <v>69</v>
      </c>
      <c r="F41" s="97">
        <v>1415</v>
      </c>
      <c r="G41" s="105">
        <f t="shared" si="3"/>
        <v>22.030203954538376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1199</v>
      </c>
      <c r="G42" s="105">
        <f t="shared" si="3"/>
        <v>18.66728942861591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1680</v>
      </c>
      <c r="G43" s="105">
        <f t="shared" si="3"/>
        <v>26.15600186828585</v>
      </c>
    </row>
    <row r="44" spans="1:7" ht="12.75">
      <c r="A44" s="82" t="s">
        <v>291</v>
      </c>
      <c r="B44" s="98">
        <v>379</v>
      </c>
      <c r="C44" s="105">
        <f>(B44/$B$37)*100</f>
        <v>3.172610078687427</v>
      </c>
      <c r="D44" s="65"/>
      <c r="E44" s="78" t="s">
        <v>93</v>
      </c>
      <c r="F44" s="97">
        <v>135806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452</v>
      </c>
      <c r="C46" s="105">
        <f>(B46/$B$37)*100</f>
        <v>3.7836932864557173</v>
      </c>
      <c r="D46" s="65"/>
      <c r="E46" s="78" t="s">
        <v>96</v>
      </c>
      <c r="F46" s="97">
        <v>56521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95758</v>
      </c>
      <c r="G48" s="112" t="s">
        <v>261</v>
      </c>
    </row>
    <row r="49" spans="1:7" ht="13.5" thickBot="1">
      <c r="A49" s="82" t="s">
        <v>292</v>
      </c>
      <c r="B49" s="98">
        <v>30</v>
      </c>
      <c r="C49" s="105">
        <f aca="true" t="shared" si="4" ref="C49:C55">(B49/$B$37)*100</f>
        <v>0.25113008538422904</v>
      </c>
      <c r="D49" s="87"/>
      <c r="E49" s="88" t="s">
        <v>102</v>
      </c>
      <c r="F49" s="113">
        <v>60865</v>
      </c>
      <c r="G49" s="114" t="s">
        <v>261</v>
      </c>
    </row>
    <row r="50" spans="1:7" ht="13.5" thickTop="1">
      <c r="A50" s="82" t="s">
        <v>116</v>
      </c>
      <c r="B50" s="98">
        <v>401</v>
      </c>
      <c r="C50" s="105">
        <f t="shared" si="4"/>
        <v>3.356772141302528</v>
      </c>
      <c r="D50" s="65"/>
      <c r="E50" s="78"/>
      <c r="F50" s="86"/>
      <c r="G50" s="85"/>
    </row>
    <row r="51" spans="1:7" ht="12.75">
      <c r="A51" s="82" t="s">
        <v>117</v>
      </c>
      <c r="B51" s="98">
        <v>1730</v>
      </c>
      <c r="C51" s="105">
        <f t="shared" si="4"/>
        <v>14.481834923823875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411</v>
      </c>
      <c r="C52" s="105">
        <f t="shared" si="4"/>
        <v>3.440482169763938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745</v>
      </c>
      <c r="C53" s="105">
        <f t="shared" si="4"/>
        <v>6.236397120375021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249</v>
      </c>
      <c r="C54" s="105">
        <f t="shared" si="4"/>
        <v>2.084379708689101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1186</v>
      </c>
      <c r="C55" s="105">
        <f t="shared" si="4"/>
        <v>9.928009375523187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2155</v>
      </c>
      <c r="C57" s="105">
        <f>(B57/$B$37)*100</f>
        <v>18.039511133433788</v>
      </c>
      <c r="D57" s="65"/>
      <c r="E57" s="79" t="s">
        <v>84</v>
      </c>
      <c r="F57" s="80">
        <v>37</v>
      </c>
      <c r="G57" s="105">
        <f>(F57/L57)*100</f>
        <v>0.5760548030515336</v>
      </c>
      <c r="H57" s="79" t="s">
        <v>84</v>
      </c>
      <c r="L57" s="15">
        <v>6423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31</v>
      </c>
      <c r="G58" s="105">
        <f>(F58/L58)*100</f>
        <v>0.8509470216854241</v>
      </c>
      <c r="H58" s="78" t="s">
        <v>118</v>
      </c>
      <c r="L58" s="15">
        <v>3643</v>
      </c>
    </row>
    <row r="59" spans="1:12" ht="12.75">
      <c r="A59" s="82" t="s">
        <v>112</v>
      </c>
      <c r="B59" s="98">
        <v>2015</v>
      </c>
      <c r="C59" s="105">
        <f>(B59/$B$37)*100</f>
        <v>16.86757073497405</v>
      </c>
      <c r="D59" s="65"/>
      <c r="E59" s="78" t="s">
        <v>120</v>
      </c>
      <c r="F59" s="97">
        <v>24</v>
      </c>
      <c r="G59" s="105">
        <f>(F59/L59)*100</f>
        <v>1.588352084712111</v>
      </c>
      <c r="H59" s="78" t="s">
        <v>120</v>
      </c>
      <c r="L59" s="15">
        <v>1511</v>
      </c>
    </row>
    <row r="60" spans="1:7" ht="12.75">
      <c r="A60" s="82" t="s">
        <v>113</v>
      </c>
      <c r="B60" s="98">
        <v>1972</v>
      </c>
      <c r="C60" s="105">
        <f>(B60/$B$37)*100</f>
        <v>16.50761761258999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457</v>
      </c>
      <c r="C62" s="105">
        <f>(B62/$B$37)*100</f>
        <v>3.8255483006864224</v>
      </c>
      <c r="D62" s="65"/>
      <c r="E62" s="79" t="s">
        <v>123</v>
      </c>
      <c r="F62" s="80">
        <v>16</v>
      </c>
      <c r="G62" s="105">
        <f>(F62/L62)*100</f>
        <v>3.827751196172249</v>
      </c>
      <c r="H62" s="79" t="s">
        <v>394</v>
      </c>
      <c r="L62" s="15">
        <v>418</v>
      </c>
    </row>
    <row r="63" spans="1:12" ht="12.75">
      <c r="A63" s="61" t="s">
        <v>293</v>
      </c>
      <c r="B63" s="98">
        <v>335</v>
      </c>
      <c r="C63" s="105">
        <f>(B63/$B$37)*100</f>
        <v>2.804285953457224</v>
      </c>
      <c r="D63" s="65"/>
      <c r="E63" s="78" t="s">
        <v>118</v>
      </c>
      <c r="F63" s="97">
        <v>16</v>
      </c>
      <c r="G63" s="105">
        <f>(F63/L63)*100</f>
        <v>6.0606060606060606</v>
      </c>
      <c r="H63" s="78" t="s">
        <v>118</v>
      </c>
      <c r="L63" s="15">
        <v>264</v>
      </c>
    </row>
    <row r="64" spans="1:12" ht="12.75">
      <c r="A64" s="82" t="s">
        <v>114</v>
      </c>
      <c r="B64" s="98">
        <v>260</v>
      </c>
      <c r="C64" s="105">
        <f>(B64/$B$37)*100</f>
        <v>2.1764607399966516</v>
      </c>
      <c r="D64" s="65"/>
      <c r="E64" s="78" t="s">
        <v>120</v>
      </c>
      <c r="F64" s="97">
        <v>16</v>
      </c>
      <c r="G64" s="105">
        <f>(F64/L64)*100</f>
        <v>51.61290322580645</v>
      </c>
      <c r="H64" s="78" t="s">
        <v>120</v>
      </c>
      <c r="L64" s="15">
        <v>31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319</v>
      </c>
      <c r="G66" s="105">
        <f aca="true" t="shared" si="5" ref="G66:G71">(F66/L66)*100</f>
        <v>1.3369656328583401</v>
      </c>
      <c r="H66" s="79" t="s">
        <v>124</v>
      </c>
      <c r="L66" s="15">
        <v>23860</v>
      </c>
    </row>
    <row r="67" spans="1:12" ht="12.75">
      <c r="A67" s="82" t="s">
        <v>126</v>
      </c>
      <c r="B67" s="97">
        <v>10225</v>
      </c>
      <c r="C67" s="105">
        <f>(B67/$B$37)*100</f>
        <v>85.5935041017914</v>
      </c>
      <c r="D67" s="65"/>
      <c r="E67" s="78" t="s">
        <v>262</v>
      </c>
      <c r="F67" s="97">
        <v>221</v>
      </c>
      <c r="G67" s="105">
        <f t="shared" si="5"/>
        <v>1.289833080424886</v>
      </c>
      <c r="H67" s="78" t="s">
        <v>262</v>
      </c>
      <c r="L67" s="15">
        <v>17134</v>
      </c>
    </row>
    <row r="68" spans="1:12" ht="12.75">
      <c r="A68" s="82" t="s">
        <v>128</v>
      </c>
      <c r="B68" s="97">
        <v>993</v>
      </c>
      <c r="C68" s="105">
        <f>(B68/$B$37)*100</f>
        <v>8.312405826217981</v>
      </c>
      <c r="D68" s="65"/>
      <c r="E68" s="78" t="s">
        <v>127</v>
      </c>
      <c r="F68" s="97">
        <v>76</v>
      </c>
      <c r="G68" s="105">
        <f t="shared" si="5"/>
        <v>2.8809704321455647</v>
      </c>
      <c r="H68" s="78" t="s">
        <v>127</v>
      </c>
      <c r="L68" s="15">
        <v>2638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79</v>
      </c>
      <c r="G69" s="105">
        <f t="shared" si="5"/>
        <v>1.1778738631280752</v>
      </c>
      <c r="H69" s="78" t="s">
        <v>129</v>
      </c>
      <c r="L69" s="15">
        <v>6707</v>
      </c>
    </row>
    <row r="70" spans="1:12" ht="12.75">
      <c r="A70" s="82" t="s">
        <v>376</v>
      </c>
      <c r="B70" s="97">
        <v>713</v>
      </c>
      <c r="C70" s="105">
        <f>(B70/$B$37)*100</f>
        <v>5.96852502929851</v>
      </c>
      <c r="D70" s="65"/>
      <c r="E70" s="78" t="s">
        <v>130</v>
      </c>
      <c r="F70" s="97">
        <v>38</v>
      </c>
      <c r="G70" s="105">
        <f t="shared" si="5"/>
        <v>0.8035525481074222</v>
      </c>
      <c r="H70" s="78" t="s">
        <v>130</v>
      </c>
      <c r="L70" s="15">
        <v>4729</v>
      </c>
    </row>
    <row r="71" spans="1:12" ht="13.5" thickBot="1">
      <c r="A71" s="90" t="s">
        <v>371</v>
      </c>
      <c r="B71" s="110">
        <v>15</v>
      </c>
      <c r="C71" s="111">
        <f>(B71/$B$37)*100</f>
        <v>0.12556504269211452</v>
      </c>
      <c r="D71" s="91"/>
      <c r="E71" s="92" t="s">
        <v>131</v>
      </c>
      <c r="F71" s="110">
        <v>182</v>
      </c>
      <c r="G71" s="119">
        <f t="shared" si="5"/>
        <v>5.521844660194175</v>
      </c>
      <c r="H71" s="92" t="s">
        <v>131</v>
      </c>
      <c r="L71" s="15">
        <v>3296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9485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9242</v>
      </c>
      <c r="G9" s="81">
        <f>(F9/$F$9)*100</f>
        <v>100</v>
      </c>
      <c r="I9" s="53"/>
    </row>
    <row r="10" spans="1:7" ht="12.75">
      <c r="A10" s="36" t="s">
        <v>137</v>
      </c>
      <c r="B10" s="97">
        <v>5298</v>
      </c>
      <c r="C10" s="105">
        <f aca="true" t="shared" si="0" ref="C10:C18">(B10/$B$8)*100</f>
        <v>55.856615709014235</v>
      </c>
      <c r="E10" s="32" t="s">
        <v>138</v>
      </c>
      <c r="F10" s="97">
        <v>9156</v>
      </c>
      <c r="G10" s="105">
        <f>(F10/$F$9)*100</f>
        <v>99.06946548366155</v>
      </c>
    </row>
    <row r="11" spans="1:7" ht="12.75">
      <c r="A11" s="36" t="s">
        <v>139</v>
      </c>
      <c r="B11" s="97">
        <v>2032</v>
      </c>
      <c r="C11" s="105">
        <f t="shared" si="0"/>
        <v>21.423299947285187</v>
      </c>
      <c r="E11" s="32" t="s">
        <v>140</v>
      </c>
      <c r="F11" s="97">
        <v>66</v>
      </c>
      <c r="G11" s="105">
        <f>(F11/$F$9)*100</f>
        <v>0.714131140445791</v>
      </c>
    </row>
    <row r="12" spans="1:7" ht="12.75">
      <c r="A12" s="36" t="s">
        <v>141</v>
      </c>
      <c r="B12" s="97">
        <v>84</v>
      </c>
      <c r="C12" s="105">
        <f t="shared" si="0"/>
        <v>0.8856088560885609</v>
      </c>
      <c r="E12" s="32" t="s">
        <v>142</v>
      </c>
      <c r="F12" s="97">
        <v>20</v>
      </c>
      <c r="G12" s="105">
        <f>(F12/$F$9)*100</f>
        <v>0.2164033758926639</v>
      </c>
    </row>
    <row r="13" spans="1:7" ht="12.75">
      <c r="A13" s="36" t="s">
        <v>143</v>
      </c>
      <c r="B13" s="97">
        <v>526</v>
      </c>
      <c r="C13" s="105">
        <f t="shared" si="0"/>
        <v>5.545598313125988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713</v>
      </c>
      <c r="C14" s="105">
        <f t="shared" si="0"/>
        <v>7.517132314180285</v>
      </c>
      <c r="E14" s="42" t="s">
        <v>145</v>
      </c>
      <c r="F14" s="80">
        <v>6548</v>
      </c>
      <c r="G14" s="81">
        <f>(F14/$F$14)*100</f>
        <v>100</v>
      </c>
    </row>
    <row r="15" spans="1:7" ht="12.75">
      <c r="A15" s="36" t="s">
        <v>146</v>
      </c>
      <c r="B15" s="97">
        <v>535</v>
      </c>
      <c r="C15" s="105">
        <f t="shared" si="0"/>
        <v>5.6404849762783345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297</v>
      </c>
      <c r="C16" s="105">
        <f t="shared" si="0"/>
        <v>3.1312598840274117</v>
      </c>
      <c r="E16" s="1" t="s">
        <v>149</v>
      </c>
      <c r="F16" s="97">
        <v>30</v>
      </c>
      <c r="G16" s="105">
        <f>(F16/$F$14)*100</f>
        <v>0.4581551618814905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32</v>
      </c>
      <c r="G17" s="105">
        <f aca="true" t="shared" si="1" ref="G17:G23">(F17/$F$14)*100</f>
        <v>0.4886988393402566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151</v>
      </c>
      <c r="G18" s="105">
        <f t="shared" si="1"/>
        <v>2.3060476481368357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513</v>
      </c>
      <c r="G19" s="105">
        <f t="shared" si="1"/>
        <v>7.834453268173489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1315</v>
      </c>
      <c r="G20" s="105">
        <f t="shared" si="1"/>
        <v>20.082467929138666</v>
      </c>
    </row>
    <row r="21" spans="1:7" ht="12.75">
      <c r="A21" s="36" t="s">
        <v>156</v>
      </c>
      <c r="B21" s="98">
        <v>485</v>
      </c>
      <c r="C21" s="105">
        <f aca="true" t="shared" si="2" ref="C21:C28">(B21/$B$8)*100</f>
        <v>5.113336847654191</v>
      </c>
      <c r="E21" s="1" t="s">
        <v>157</v>
      </c>
      <c r="F21" s="97">
        <v>2666</v>
      </c>
      <c r="G21" s="105">
        <f t="shared" si="1"/>
        <v>40.71472205253512</v>
      </c>
    </row>
    <row r="22" spans="1:7" ht="12.75">
      <c r="A22" s="36" t="s">
        <v>158</v>
      </c>
      <c r="B22" s="98">
        <v>1569</v>
      </c>
      <c r="C22" s="105">
        <f t="shared" si="2"/>
        <v>16.54190827622562</v>
      </c>
      <c r="E22" s="1" t="s">
        <v>159</v>
      </c>
      <c r="F22" s="97">
        <v>1629</v>
      </c>
      <c r="G22" s="105">
        <f t="shared" si="1"/>
        <v>24.87782529016494</v>
      </c>
    </row>
    <row r="23" spans="1:7" ht="12.75">
      <c r="A23" s="36" t="s">
        <v>160</v>
      </c>
      <c r="B23" s="98">
        <v>1352</v>
      </c>
      <c r="C23" s="105">
        <f t="shared" si="2"/>
        <v>14.254085397996837</v>
      </c>
      <c r="E23" s="1" t="s">
        <v>161</v>
      </c>
      <c r="F23" s="98">
        <v>212</v>
      </c>
      <c r="G23" s="105">
        <f t="shared" si="1"/>
        <v>3.2376298106292003</v>
      </c>
    </row>
    <row r="24" spans="1:7" ht="12.75">
      <c r="A24" s="36" t="s">
        <v>162</v>
      </c>
      <c r="B24" s="97">
        <v>2447</v>
      </c>
      <c r="C24" s="105">
        <f t="shared" si="2"/>
        <v>25.798629414865577</v>
      </c>
      <c r="E24" s="1" t="s">
        <v>163</v>
      </c>
      <c r="F24" s="97">
        <v>380500</v>
      </c>
      <c r="G24" s="112" t="s">
        <v>261</v>
      </c>
    </row>
    <row r="25" spans="1:7" ht="12.75">
      <c r="A25" s="36" t="s">
        <v>164</v>
      </c>
      <c r="B25" s="97">
        <v>835</v>
      </c>
      <c r="C25" s="105">
        <f t="shared" si="2"/>
        <v>8.803373748023194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1158</v>
      </c>
      <c r="C26" s="105">
        <f t="shared" si="2"/>
        <v>12.20875065893516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971</v>
      </c>
      <c r="C27" s="105">
        <f t="shared" si="2"/>
        <v>10.237216657880865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668</v>
      </c>
      <c r="C28" s="105">
        <f t="shared" si="2"/>
        <v>7.042698998418556</v>
      </c>
      <c r="E28" s="32" t="s">
        <v>176</v>
      </c>
      <c r="F28" s="97">
        <v>5368</v>
      </c>
      <c r="G28" s="105">
        <f aca="true" t="shared" si="3" ref="G28:G35">(F28/$F$14)*100</f>
        <v>81.97923029932804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63</v>
      </c>
      <c r="C31" s="105">
        <f aca="true" t="shared" si="4" ref="C31:C39">(B31/$B$8)*100</f>
        <v>0.6642066420664207</v>
      </c>
      <c r="E31" s="32" t="s">
        <v>181</v>
      </c>
      <c r="F31" s="97">
        <v>21</v>
      </c>
      <c r="G31" s="105">
        <f t="shared" si="3"/>
        <v>0.32070861331704337</v>
      </c>
    </row>
    <row r="32" spans="1:7" ht="12.75">
      <c r="A32" s="36" t="s">
        <v>182</v>
      </c>
      <c r="B32" s="97">
        <v>89</v>
      </c>
      <c r="C32" s="105">
        <f t="shared" si="4"/>
        <v>0.9383236689509753</v>
      </c>
      <c r="E32" s="32" t="s">
        <v>183</v>
      </c>
      <c r="F32" s="97">
        <v>125</v>
      </c>
      <c r="G32" s="105">
        <f t="shared" si="3"/>
        <v>1.9089798411728771</v>
      </c>
    </row>
    <row r="33" spans="1:7" ht="12.75">
      <c r="A33" s="36" t="s">
        <v>184</v>
      </c>
      <c r="B33" s="97">
        <v>491</v>
      </c>
      <c r="C33" s="105">
        <f t="shared" si="4"/>
        <v>5.1765946230890885</v>
      </c>
      <c r="E33" s="32" t="s">
        <v>185</v>
      </c>
      <c r="F33" s="97">
        <v>636</v>
      </c>
      <c r="G33" s="105">
        <f t="shared" si="3"/>
        <v>9.712889431887598</v>
      </c>
    </row>
    <row r="34" spans="1:7" ht="12.75">
      <c r="A34" s="36" t="s">
        <v>186</v>
      </c>
      <c r="B34" s="97">
        <v>957</v>
      </c>
      <c r="C34" s="105">
        <f t="shared" si="4"/>
        <v>10.089615181866105</v>
      </c>
      <c r="E34" s="32" t="s">
        <v>187</v>
      </c>
      <c r="F34" s="97">
        <v>1101</v>
      </c>
      <c r="G34" s="105">
        <f t="shared" si="3"/>
        <v>16.814294441050702</v>
      </c>
    </row>
    <row r="35" spans="1:7" ht="12.75">
      <c r="A35" s="36" t="s">
        <v>188</v>
      </c>
      <c r="B35" s="97">
        <v>1133</v>
      </c>
      <c r="C35" s="105">
        <f t="shared" si="4"/>
        <v>11.945176594623089</v>
      </c>
      <c r="E35" s="32" t="s">
        <v>189</v>
      </c>
      <c r="F35" s="97">
        <v>3485</v>
      </c>
      <c r="G35" s="105">
        <f t="shared" si="3"/>
        <v>53.22235797189981</v>
      </c>
    </row>
    <row r="36" spans="1:7" ht="12.75">
      <c r="A36" s="36" t="s">
        <v>190</v>
      </c>
      <c r="B36" s="97">
        <v>1176</v>
      </c>
      <c r="C36" s="105">
        <f t="shared" si="4"/>
        <v>12.398523985239853</v>
      </c>
      <c r="E36" s="32" t="s">
        <v>191</v>
      </c>
      <c r="F36" s="97">
        <v>1948</v>
      </c>
      <c r="G36" s="112" t="s">
        <v>261</v>
      </c>
    </row>
    <row r="37" spans="1:7" ht="12.75">
      <c r="A37" s="36" t="s">
        <v>192</v>
      </c>
      <c r="B37" s="97">
        <v>1326</v>
      </c>
      <c r="C37" s="105">
        <f t="shared" si="4"/>
        <v>13.979968371112284</v>
      </c>
      <c r="E37" s="32" t="s">
        <v>193</v>
      </c>
      <c r="F37" s="97">
        <v>1180</v>
      </c>
      <c r="G37" s="105">
        <f>(F37/$F$14)*100</f>
        <v>18.02076970067196</v>
      </c>
    </row>
    <row r="38" spans="1:7" ht="12.75">
      <c r="A38" s="36" t="s">
        <v>194</v>
      </c>
      <c r="B38" s="97">
        <v>1694</v>
      </c>
      <c r="C38" s="105">
        <f t="shared" si="4"/>
        <v>17.859778597785976</v>
      </c>
      <c r="E38" s="32" t="s">
        <v>191</v>
      </c>
      <c r="F38" s="97">
        <v>619</v>
      </c>
      <c r="G38" s="112" t="s">
        <v>261</v>
      </c>
    </row>
    <row r="39" spans="1:7" ht="12.75">
      <c r="A39" s="36" t="s">
        <v>195</v>
      </c>
      <c r="B39" s="97">
        <v>2556</v>
      </c>
      <c r="C39" s="105">
        <f t="shared" si="4"/>
        <v>26.947812335266207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7.1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9242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1968</v>
      </c>
      <c r="G43" s="105">
        <f aca="true" t="shared" si="5" ref="G43:G48">(F43/$F$14)*100</f>
        <v>30.054978619425775</v>
      </c>
    </row>
    <row r="44" spans="1:7" ht="12.75">
      <c r="A44" s="36" t="s">
        <v>209</v>
      </c>
      <c r="B44" s="98">
        <v>1677</v>
      </c>
      <c r="C44" s="105">
        <f aca="true" t="shared" si="6" ref="C44:C49">(B44/$B$42)*100</f>
        <v>18.145423068599868</v>
      </c>
      <c r="E44" s="32" t="s">
        <v>210</v>
      </c>
      <c r="F44" s="97">
        <v>1215</v>
      </c>
      <c r="G44" s="105">
        <f t="shared" si="5"/>
        <v>18.555284056200367</v>
      </c>
    </row>
    <row r="45" spans="1:7" ht="12.75">
      <c r="A45" s="36" t="s">
        <v>211</v>
      </c>
      <c r="B45" s="98">
        <v>3329</v>
      </c>
      <c r="C45" s="105">
        <f t="shared" si="6"/>
        <v>36.02034191733391</v>
      </c>
      <c r="E45" s="32" t="s">
        <v>212</v>
      </c>
      <c r="F45" s="97">
        <v>993</v>
      </c>
      <c r="G45" s="105">
        <f t="shared" si="5"/>
        <v>15.164935858277337</v>
      </c>
    </row>
    <row r="46" spans="1:7" ht="12.75">
      <c r="A46" s="36" t="s">
        <v>213</v>
      </c>
      <c r="B46" s="98">
        <v>1852</v>
      </c>
      <c r="C46" s="105">
        <f t="shared" si="6"/>
        <v>20.03895260766068</v>
      </c>
      <c r="E46" s="32" t="s">
        <v>214</v>
      </c>
      <c r="F46" s="97">
        <v>678</v>
      </c>
      <c r="G46" s="105">
        <f t="shared" si="5"/>
        <v>10.354306658521686</v>
      </c>
    </row>
    <row r="47" spans="1:7" ht="12.75">
      <c r="A47" s="36" t="s">
        <v>215</v>
      </c>
      <c r="B47" s="97">
        <v>1239</v>
      </c>
      <c r="C47" s="105">
        <f t="shared" si="6"/>
        <v>13.40618913655053</v>
      </c>
      <c r="E47" s="32" t="s">
        <v>216</v>
      </c>
      <c r="F47" s="97">
        <v>417</v>
      </c>
      <c r="G47" s="105">
        <f t="shared" si="5"/>
        <v>6.368356750152718</v>
      </c>
    </row>
    <row r="48" spans="1:7" ht="12.75">
      <c r="A48" s="36" t="s">
        <v>217</v>
      </c>
      <c r="B48" s="97">
        <v>574</v>
      </c>
      <c r="C48" s="105">
        <f t="shared" si="6"/>
        <v>6.2107768881194545</v>
      </c>
      <c r="E48" s="32" t="s">
        <v>218</v>
      </c>
      <c r="F48" s="97">
        <v>1264</v>
      </c>
      <c r="G48" s="105">
        <f t="shared" si="5"/>
        <v>19.303604153940135</v>
      </c>
    </row>
    <row r="49" spans="1:7" ht="12.75">
      <c r="A49" s="36" t="s">
        <v>219</v>
      </c>
      <c r="B49" s="97">
        <v>571</v>
      </c>
      <c r="C49" s="105">
        <f t="shared" si="6"/>
        <v>6.178316381735556</v>
      </c>
      <c r="E49" s="32" t="s">
        <v>220</v>
      </c>
      <c r="F49" s="97">
        <v>13</v>
      </c>
      <c r="G49" s="105">
        <f>(F49/$F$14)*100</f>
        <v>0.19853390348197925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1213</v>
      </c>
      <c r="G51" s="81">
        <f>(F51/F$51)*100</f>
        <v>100</v>
      </c>
    </row>
    <row r="52" spans="1:7" ht="12.75">
      <c r="A52" s="4" t="s">
        <v>223</v>
      </c>
      <c r="B52" s="97">
        <v>294</v>
      </c>
      <c r="C52" s="105">
        <f>(B52/$B$42)*100</f>
        <v>3.1811296256221597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2617</v>
      </c>
      <c r="C53" s="105">
        <f>(B53/$B$42)*100</f>
        <v>28.316381735555073</v>
      </c>
      <c r="E53" s="32" t="s">
        <v>226</v>
      </c>
      <c r="F53" s="97">
        <v>58</v>
      </c>
      <c r="G53" s="105">
        <f>(F53/F$51)*100</f>
        <v>4.781533388293488</v>
      </c>
    </row>
    <row r="54" spans="1:7" ht="12.75">
      <c r="A54" s="4" t="s">
        <v>227</v>
      </c>
      <c r="B54" s="97">
        <v>4670</v>
      </c>
      <c r="C54" s="105">
        <f>(B54/$B$42)*100</f>
        <v>50.530188270937025</v>
      </c>
      <c r="E54" s="32" t="s">
        <v>228</v>
      </c>
      <c r="F54" s="97">
        <v>78</v>
      </c>
      <c r="G54" s="105">
        <f aca="true" t="shared" si="7" ref="G54:G60">(F54/F$51)*100</f>
        <v>6.430338004946414</v>
      </c>
    </row>
    <row r="55" spans="1:7" ht="12.75">
      <c r="A55" s="4" t="s">
        <v>229</v>
      </c>
      <c r="B55" s="97">
        <v>1661</v>
      </c>
      <c r="C55" s="105">
        <f>(B55/$B$42)*100</f>
        <v>17.972300367885737</v>
      </c>
      <c r="E55" s="32" t="s">
        <v>230</v>
      </c>
      <c r="F55" s="97">
        <v>59</v>
      </c>
      <c r="G55" s="105">
        <f t="shared" si="7"/>
        <v>4.863973619126134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77</v>
      </c>
      <c r="G56" s="105">
        <f t="shared" si="7"/>
        <v>6.347897774113767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56</v>
      </c>
      <c r="G57" s="105">
        <f t="shared" si="7"/>
        <v>4.616652926628195</v>
      </c>
    </row>
    <row r="58" spans="1:7" ht="12.75">
      <c r="A58" s="36" t="s">
        <v>234</v>
      </c>
      <c r="B58" s="97">
        <v>7746</v>
      </c>
      <c r="C58" s="105">
        <f aca="true" t="shared" si="8" ref="C58:C66">(B58/$B$42)*100</f>
        <v>83.81302748322874</v>
      </c>
      <c r="E58" s="32" t="s">
        <v>235</v>
      </c>
      <c r="F58" s="97">
        <v>240</v>
      </c>
      <c r="G58" s="105">
        <f t="shared" si="7"/>
        <v>19.785655399835118</v>
      </c>
    </row>
    <row r="59" spans="1:7" ht="12.75">
      <c r="A59" s="36" t="s">
        <v>236</v>
      </c>
      <c r="B59" s="97">
        <v>22</v>
      </c>
      <c r="C59" s="105">
        <f t="shared" si="8"/>
        <v>0.23804371348193032</v>
      </c>
      <c r="E59" s="32" t="s">
        <v>237</v>
      </c>
      <c r="F59" s="98">
        <v>561</v>
      </c>
      <c r="G59" s="105">
        <f t="shared" si="7"/>
        <v>46.24896949711459</v>
      </c>
    </row>
    <row r="60" spans="1:7" ht="12.75">
      <c r="A60" s="36" t="s">
        <v>238</v>
      </c>
      <c r="B60" s="97">
        <v>262</v>
      </c>
      <c r="C60" s="105">
        <f t="shared" si="8"/>
        <v>2.8348842241938974</v>
      </c>
      <c r="E60" s="32" t="s">
        <v>239</v>
      </c>
      <c r="F60" s="97">
        <v>84</v>
      </c>
      <c r="G60" s="105">
        <f t="shared" si="7"/>
        <v>6.924979389942291</v>
      </c>
    </row>
    <row r="61" spans="1:7" ht="12.75">
      <c r="A61" s="36" t="s">
        <v>240</v>
      </c>
      <c r="B61" s="97">
        <v>1165</v>
      </c>
      <c r="C61" s="105">
        <f t="shared" si="8"/>
        <v>12.605496645747674</v>
      </c>
      <c r="E61" s="32" t="s">
        <v>163</v>
      </c>
      <c r="F61" s="97">
        <v>1494</v>
      </c>
      <c r="G61" s="112" t="s">
        <v>261</v>
      </c>
    </row>
    <row r="62" spans="1:7" ht="12.75">
      <c r="A62" s="36" t="s">
        <v>241</v>
      </c>
      <c r="B62" s="97">
        <v>6</v>
      </c>
      <c r="C62" s="105">
        <f t="shared" si="8"/>
        <v>0.06492101276779917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19</v>
      </c>
      <c r="C63" s="105">
        <f t="shared" si="8"/>
        <v>0.2055832070980307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16</v>
      </c>
      <c r="C65" s="105">
        <f t="shared" si="8"/>
        <v>0.17312270071413113</v>
      </c>
      <c r="E65" s="32" t="s">
        <v>208</v>
      </c>
      <c r="F65" s="97">
        <v>223</v>
      </c>
      <c r="G65" s="105">
        <f aca="true" t="shared" si="9" ref="G65:G71">(F65/F$51)*100</f>
        <v>18.38417147568013</v>
      </c>
    </row>
    <row r="66" spans="1:7" ht="12.75">
      <c r="A66" s="36" t="s">
        <v>247</v>
      </c>
      <c r="B66" s="97">
        <v>6</v>
      </c>
      <c r="C66" s="105">
        <f t="shared" si="8"/>
        <v>0.06492101276779917</v>
      </c>
      <c r="E66" s="32" t="s">
        <v>210</v>
      </c>
      <c r="F66" s="97">
        <v>107</v>
      </c>
      <c r="G66" s="105">
        <f t="shared" si="9"/>
        <v>8.821104699093157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151</v>
      </c>
      <c r="G67" s="105">
        <f t="shared" si="9"/>
        <v>12.448474855729597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127</v>
      </c>
      <c r="G68" s="105">
        <f t="shared" si="9"/>
        <v>10.469909315746085</v>
      </c>
    </row>
    <row r="69" spans="1:7" ht="12.75">
      <c r="A69" s="36" t="s">
        <v>249</v>
      </c>
      <c r="B69" s="97">
        <v>6</v>
      </c>
      <c r="C69" s="105">
        <f>(B69/$B$42)*100</f>
        <v>0.06492101276779917</v>
      </c>
      <c r="E69" s="32" t="s">
        <v>216</v>
      </c>
      <c r="F69" s="97">
        <v>161</v>
      </c>
      <c r="G69" s="105">
        <f t="shared" si="9"/>
        <v>13.27287716405606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354</v>
      </c>
      <c r="G70" s="105">
        <f t="shared" si="9"/>
        <v>29.183841714756802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90</v>
      </c>
      <c r="G71" s="115">
        <f t="shared" si="9"/>
        <v>7.41962077493817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2002-06-13T14:21:08Z</dcterms:modified>
  <cp:category/>
  <cp:version/>
  <cp:contentType/>
  <cp:contentStatus/>
</cp:coreProperties>
</file>