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<sst xmlns="http://schemas.openxmlformats.org/spreadsheetml/2006/main" count="696" uniqueCount="437">
  <si>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</si>
  <si>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</si>
  <si>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</si>
  <si>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</si>
  <si>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</si>
  <si>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</si>
  <si>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</si>
  <si>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</si>
  <si>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</si>
  <si>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</si>
  <si>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</si>
  <si>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</si>
  <si>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</si>
  <si>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</si>
  <si>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</si>
  <si>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</si>
  <si>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</si>
  <si>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</si>
  <si>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</si>
  <si>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</si>
  <si>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</si>
  <si>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</si>
  <si>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</si>
  <si>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</si>
  <si>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</si>
  <si>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</si>
  <si>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</si>
  <si>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</si>
  <si>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</si>
  <si>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</si>
  <si>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</si>
  <si>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</si>
  <si>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</si>
  <si>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</si>
  <si>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</si>
  <si>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</si>
  <si>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</si>
  <si>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</si>
  <si>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</si>
  <si>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</si>
  <si>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</si>
  <si>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</si>
  <si>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</si>
  <si>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</si>
  <si>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</si>
  <si>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</si>
  <si>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</si>
  <si>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</si>
  <si>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</si>
  <si>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</si>
  <si>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</si>
  <si>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</si>
  <si>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</si>
  <si>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</si>
  <si>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</si>
  <si>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</si>
  <si>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</si>
  <si>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</si>
  <si>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</si>
  <si>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</si>
  <si>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</si>
  <si>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</si>
  <si>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</si>
  <si>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</si>
  <si>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</si>
  <si>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</si>
  <si>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</si>
  <si>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</si>
  <si>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</si>
  <si>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</si>
  <si>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</si>
  <si>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</si>
  <si>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</si>
  <si>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</si>
  <si>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</si>
  <si>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</si>
  <si>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</si>
  <si>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</si>
  <si>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</si>
  <si>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</si>
  <si>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</si>
  <si>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</si>
  <si>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</si>
  <si>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</si>
  <si>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</si>
  <si>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</si>
  <si>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</si>
  <si>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</si>
  <si>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</si>
  <si>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</si>
  <si>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</si>
  <si>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</si>
  <si>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</si>
  <si>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</si>
  <si>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</si>
  <si>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</si>
  <si>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</si>
  <si>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</si>
  <si>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</si>
  <si>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</si>
  <si>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</si>
  <si>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</si>
  <si>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</si>
  <si>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</si>
  <si>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</si>
  <si>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</si>
  <si>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</si>
  <si>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</si>
  <si>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</si>
  <si>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</si>
  <si>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</si>
  <si>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</si>
  <si>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</si>
  <si>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</si>
  <si>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</si>
  <si>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</si>
  <si>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</si>
  <si>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</si>
  <si>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</si>
  <si>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</si>
  <si>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</si>
  <si>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</si>
  <si>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</si>
  <si>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</si>
  <si>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</si>
  <si>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</si>
  <si>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</si>
  <si>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</si>
  <si>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</si>
  <si>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</si>
  <si>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</si>
  <si>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</si>
  <si>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</si>
  <si>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</si>
  <si>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</si>
  <si>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</si>
  <si>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</si>
  <si>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</si>
  <si>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</si>
  <si>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</si>
  <si>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</si>
  <si>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</si>
  <si>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</si>
  <si>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</si>
  <si>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</si>
  <si>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</si>
  <si>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</si>
  <si>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</si>
  <si>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</si>
  <si>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</si>
  <si>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</si>
  <si>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</si>
  <si>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</si>
  <si>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</si>
  <si>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</si>
  <si>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</si>
  <si>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</si>
  <si>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</si>
  <si>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</si>
  <si>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</si>
  <si>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</si>
  <si>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</si>
  <si>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</si>
  <si>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</si>
  <si>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</si>
  <si>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</si>
  <si>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</si>
  <si>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</si>
  <si>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</si>
  <si>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</si>
  <si>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</si>
  <si>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</si>
  <si>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</si>
  <si>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</si>
  <si>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</si>
  <si>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</si>
  <si>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</si>
  <si>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</si>
  <si>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</si>
  <si>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</si>
  <si>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</si>
  <si>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</si>
  <si>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</si>
  <si>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</si>
  <si>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</si>
  <si>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</si>
  <si>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</si>
  <si>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</si>
  <si>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</si>
  <si>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</si>
  <si>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</si>
  <si>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</si>
  <si>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</si>
  <si>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</si>
  <si>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</si>
  <si>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</si>
  <si>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</si>
  <si>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</si>
  <si>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</si>
  <si>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</si>
  <si>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</si>
  <si>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</si>
  <si>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</si>
  <si>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</si>
  <si>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</si>
  <si>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</si>
  <si>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</si>
  <si>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</si>
  <si>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</si>
  <si>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</si>
  <si>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</si>
  <si>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</si>
  <si>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</si>
  <si>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</si>
  <si>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</si>
  <si>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</si>
  <si>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</si>
  <si>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</si>
  <si>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</si>
  <si>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</si>
  <si>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</si>
  <si>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</si>
  <si>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</si>
  <si>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</si>
  <si>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</si>
  <si>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</si>
  <si>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</si>
  <si>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</si>
  <si>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</si>
  <si>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</si>
  <si>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</si>
  <si>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</si>
  <si>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</si>
  <si>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</si>
  <si>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</si>
  <si>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</si>
  <si>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</si>
  <si>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</si>
  <si>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</si>
  <si>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</si>
  <si>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</si>
  <si>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</si>
  <si>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</si>
  <si>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</si>
  <si>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</si>
  <si>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</si>
  <si>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</si>
  <si>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</si>
  <si>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</si>
  <si>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</si>
  <si>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</si>
  <si>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</si>
  <si>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</si>
  <si>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</si>
  <si>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</si>
  <si>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</si>
  <si>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</si>
  <si>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</si>
  <si>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</si>
  <si>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</si>
  <si>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</si>
  <si>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</si>
  <si>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</si>
  <si>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</si>
  <si>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</si>
  <si>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</si>
  <si>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</si>
  <si>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</si>
  <si>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</si>
  <si>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</si>
  <si>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</si>
  <si>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</si>
  <si>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</si>
  <si>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</si>
  <si>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</si>
  <si>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</si>
  <si>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</si>
  <si>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</si>
  <si>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</si>
  <si>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</si>
  <si>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</si>
  <si>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</si>
  <si>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</si>
  <si>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</si>
  <si>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</si>
  <si>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</si>
  <si>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</si>
  <si>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</si>
  <si>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</si>
  <si>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</si>
  <si>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</si>
  <si>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</si>
  <si>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</si>
  <si>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</si>
  <si>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</si>
  <si>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</si>
  <si>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</si>
  <si>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</si>
  <si>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</si>
  <si>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</si>
  <si>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</si>
  <si>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</si>
  <si>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</si>
  <si>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</si>
  <si>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</si>
  <si>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</si>
  <si>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</si>
  <si>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</si>
  <si>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</si>
  <si>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</si>
  <si>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</si>
  <si>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</si>
  <si>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</si>
  <si>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</si>
  <si>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</si>
  <si>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</si>
  <si>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</si>
  <si>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</si>
  <si>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</si>
  <si>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</si>
  <si>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</si>
  <si>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</si>
  <si>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</si>
  <si>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</si>
  <si>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</si>
  <si>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</si>
  <si>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</si>
  <si>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</si>
  <si>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</si>
  <si>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</si>
  <si>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</si>
  <si>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</si>
  <si>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</si>
  <si>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</si>
  <si>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</si>
  <si>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</si>
  <si>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</si>
  <si>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</si>
  <si>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</si>
  <si>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</si>
  <si>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</si>
  <si>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</si>
  <si>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</si>
  <si>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</si>
  <si>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</si>
  <si>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</si>
  <si>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</si>
  <si>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</si>
  <si>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</si>
  <si>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</si>
  <si>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</si>
  <si>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</si>
  <si>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</si>
  <si>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</si>
  <si>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</si>
  <si>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</si>
  <si>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</si>
  <si>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</si>
  <si>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</si>
  <si>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</si>
  <si>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</si>
  <si>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</si>
  <si>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</si>
  <si>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</si>
  <si>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</si>
  <si>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</si>
  <si>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</si>
  <si>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</si>
  <si>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</si>
  <si>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</si>
  <si>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</si>
  <si>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</si>
  <si>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</si>
  <si>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</si>
  <si>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</si>
  <si>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</si>
  <si>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</si>
  <si>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</si>
  <si>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</si>
  <si>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</si>
  <si>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</si>
  <si>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</si>
  <si>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</si>
  <si>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</si>
  <si>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</si>
  <si>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</si>
  <si>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</si>
  <si>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</si>
  <si>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</si>
  <si>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</si>
  <si>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</si>
  <si>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</si>
  <si>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</si>
  <si>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</si>
  <si>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</si>
  <si>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</si>
  <si>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Bridgewater township, Somerset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</si>
  <si>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Bridgewater township</t>
    </r>
    <r>
      <rPr>
        <b/>
        <sz val="12"/>
        <rFont val="Arial"/>
        <family val="2"/>
      </rPr>
      <t>, Somerset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</si>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</sst>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12.75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42940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42940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20636</v>
      </c>
      <c r="C9" s="151">
        <f>(B9/$B$7)*100</f>
        <v>48.05775500698649</v>
      </c>
      <c r="D9" s="152"/>
      <c r="E9" s="152" t="s">
        <v>403</v>
      </c>
      <c r="F9" s="150">
        <v>2056</v>
      </c>
      <c r="G9" s="153">
        <f t="shared" si="0"/>
        <v>4.788076385654401</v>
      </c>
    </row>
    <row r="10" spans="1:7" ht="12.75">
      <c r="A10" s="149" t="s">
        <v>404</v>
      </c>
      <c r="B10" s="150">
        <v>22304</v>
      </c>
      <c r="C10" s="151">
        <f>(B10/$B$7)*100</f>
        <v>51.94224499301351</v>
      </c>
      <c r="D10" s="152"/>
      <c r="E10" s="152" t="s">
        <v>405</v>
      </c>
      <c r="F10" s="150">
        <v>194</v>
      </c>
      <c r="G10" s="153">
        <f t="shared" si="0"/>
        <v>0.45179319981369354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352</v>
      </c>
      <c r="G11" s="153">
        <f t="shared" si="0"/>
        <v>0.8197484862598975</v>
      </c>
    </row>
    <row r="12" spans="1:7" ht="12.75">
      <c r="A12" s="149" t="s">
        <v>407</v>
      </c>
      <c r="B12" s="150">
        <v>3295</v>
      </c>
      <c r="C12" s="151">
        <f aca="true" t="shared" si="1" ref="C12:C24">B12*100/B$7</f>
        <v>7.673497904052166</v>
      </c>
      <c r="D12" s="152"/>
      <c r="E12" s="152" t="s">
        <v>408</v>
      </c>
      <c r="F12" s="150">
        <v>143</v>
      </c>
      <c r="G12" s="153">
        <f t="shared" si="0"/>
        <v>0.33302282254308335</v>
      </c>
    </row>
    <row r="13" spans="1:7" ht="12.75">
      <c r="A13" s="149" t="s">
        <v>409</v>
      </c>
      <c r="B13" s="150">
        <v>3331</v>
      </c>
      <c r="C13" s="151">
        <f t="shared" si="1"/>
        <v>7.757335817419655</v>
      </c>
      <c r="D13" s="152"/>
      <c r="E13" s="152" t="s">
        <v>410</v>
      </c>
      <c r="F13" s="150">
        <v>1367</v>
      </c>
      <c r="G13" s="153">
        <f t="shared" si="0"/>
        <v>3.183511877037727</v>
      </c>
    </row>
    <row r="14" spans="1:7" ht="12.75">
      <c r="A14" s="149" t="s">
        <v>411</v>
      </c>
      <c r="B14" s="150">
        <v>2888</v>
      </c>
      <c r="C14" s="151">
        <f t="shared" si="1"/>
        <v>6.725663716814159</v>
      </c>
      <c r="D14" s="152"/>
      <c r="E14" s="152" t="s">
        <v>412</v>
      </c>
      <c r="F14" s="150">
        <v>40884</v>
      </c>
      <c r="G14" s="153">
        <f t="shared" si="0"/>
        <v>95.2119236143456</v>
      </c>
    </row>
    <row r="15" spans="1:7" ht="12.75">
      <c r="A15" s="149" t="s">
        <v>413</v>
      </c>
      <c r="B15" s="150">
        <v>2162</v>
      </c>
      <c r="C15" s="151">
        <f t="shared" si="1"/>
        <v>5.034932463903121</v>
      </c>
      <c r="D15" s="152"/>
      <c r="E15" s="152" t="s">
        <v>414</v>
      </c>
      <c r="F15" s="150">
        <v>34995</v>
      </c>
      <c r="G15" s="153">
        <f t="shared" si="0"/>
        <v>81.49743828598044</v>
      </c>
    </row>
    <row r="16" spans="1:7" ht="12.75">
      <c r="A16" s="149" t="s">
        <v>415</v>
      </c>
      <c r="B16" s="150">
        <v>1432</v>
      </c>
      <c r="C16" s="151">
        <f t="shared" si="1"/>
        <v>3.334885887284583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5595</v>
      </c>
      <c r="C17" s="151">
        <f t="shared" si="1"/>
        <v>13.029809035863996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8421</v>
      </c>
      <c r="C18" s="151">
        <f t="shared" si="1"/>
        <v>19.611085235211924</v>
      </c>
      <c r="D18" s="152"/>
      <c r="E18" s="143" t="s">
        <v>419</v>
      </c>
      <c r="F18" s="141">
        <v>42940</v>
      </c>
      <c r="G18" s="148">
        <v>100</v>
      </c>
    </row>
    <row r="19" spans="1:7" ht="12.75">
      <c r="A19" s="149" t="s">
        <v>420</v>
      </c>
      <c r="B19" s="150">
        <v>6344</v>
      </c>
      <c r="C19" s="151">
        <f t="shared" si="1"/>
        <v>14.774103400093153</v>
      </c>
      <c r="D19" s="152"/>
      <c r="E19" s="152" t="s">
        <v>421</v>
      </c>
      <c r="F19" s="150">
        <v>42162</v>
      </c>
      <c r="G19" s="153">
        <f aca="true" t="shared" si="2" ref="G19:G30">F19*100/F$18</f>
        <v>98.18816953889147</v>
      </c>
    </row>
    <row r="20" spans="1:7" ht="12.75">
      <c r="A20" s="149" t="s">
        <v>422</v>
      </c>
      <c r="B20" s="150">
        <v>2273</v>
      </c>
      <c r="C20" s="151">
        <f t="shared" si="1"/>
        <v>5.293432696786214</v>
      </c>
      <c r="D20" s="152"/>
      <c r="E20" s="152" t="s">
        <v>423</v>
      </c>
      <c r="F20" s="150">
        <v>15561</v>
      </c>
      <c r="G20" s="153">
        <f t="shared" si="2"/>
        <v>36.23893805309734</v>
      </c>
    </row>
    <row r="21" spans="1:7" ht="12.75">
      <c r="A21" s="149" t="s">
        <v>424</v>
      </c>
      <c r="B21" s="150">
        <v>1756</v>
      </c>
      <c r="C21" s="151">
        <f t="shared" si="1"/>
        <v>4.089427107591989</v>
      </c>
      <c r="D21" s="152"/>
      <c r="E21" s="152" t="s">
        <v>425</v>
      </c>
      <c r="F21" s="150">
        <v>10367</v>
      </c>
      <c r="G21" s="153">
        <f t="shared" si="2"/>
        <v>24.142990218910107</v>
      </c>
    </row>
    <row r="22" spans="1:7" ht="12.75">
      <c r="A22" s="149" t="s">
        <v>426</v>
      </c>
      <c r="B22" s="150">
        <v>2797</v>
      </c>
      <c r="C22" s="151">
        <f t="shared" si="1"/>
        <v>6.513740102468561</v>
      </c>
      <c r="D22" s="152"/>
      <c r="E22" s="152" t="s">
        <v>427</v>
      </c>
      <c r="F22" s="150">
        <v>13471</v>
      </c>
      <c r="G22" s="153">
        <f t="shared" si="2"/>
        <v>31.371681415929203</v>
      </c>
    </row>
    <row r="23" spans="1:7" ht="12.75">
      <c r="A23" s="149" t="s">
        <v>428</v>
      </c>
      <c r="B23" s="150">
        <v>1868</v>
      </c>
      <c r="C23" s="151">
        <f t="shared" si="1"/>
        <v>4.3502561714019565</v>
      </c>
      <c r="D23" s="152"/>
      <c r="E23" s="152" t="s">
        <v>429</v>
      </c>
      <c r="F23" s="150">
        <v>10596</v>
      </c>
      <c r="G23" s="153">
        <f t="shared" si="2"/>
        <v>24.676292501164415</v>
      </c>
    </row>
    <row r="24" spans="1:7" ht="12.75">
      <c r="A24" s="149" t="s">
        <v>430</v>
      </c>
      <c r="B24" s="150">
        <v>778</v>
      </c>
      <c r="C24" s="151">
        <f t="shared" si="1"/>
        <v>1.8118304611085234</v>
      </c>
      <c r="D24" s="152"/>
      <c r="E24" s="152" t="s">
        <v>431</v>
      </c>
      <c r="F24" s="150">
        <v>1575</v>
      </c>
      <c r="G24" s="153">
        <f t="shared" si="2"/>
        <v>3.6679087098276666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330</v>
      </c>
      <c r="G25" s="153">
        <f t="shared" si="2"/>
        <v>0.7685142058686539</v>
      </c>
    </row>
    <row r="26" spans="1:7" ht="12.75">
      <c r="A26" s="149" t="s">
        <v>433</v>
      </c>
      <c r="B26" s="155">
        <v>38.2</v>
      </c>
      <c r="C26" s="156" t="s">
        <v>261</v>
      </c>
      <c r="D26" s="152"/>
      <c r="E26" s="157" t="s">
        <v>434</v>
      </c>
      <c r="F26" s="158">
        <v>1188</v>
      </c>
      <c r="G26" s="153">
        <f t="shared" si="2"/>
        <v>2.7666511411271544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469</v>
      </c>
      <c r="G27" s="153">
        <f t="shared" si="2"/>
        <v>1.0922217047042384</v>
      </c>
    </row>
    <row r="28" spans="1:7" ht="12.75">
      <c r="A28" s="149" t="s">
        <v>262</v>
      </c>
      <c r="B28" s="150">
        <v>31922</v>
      </c>
      <c r="C28" s="151">
        <f aca="true" t="shared" si="3" ref="C28:C35">B28*100/B$7</f>
        <v>74.34094084769445</v>
      </c>
      <c r="D28" s="152"/>
      <c r="E28" s="152" t="s">
        <v>436</v>
      </c>
      <c r="F28" s="150">
        <v>778</v>
      </c>
      <c r="G28" s="153">
        <f t="shared" si="2"/>
        <v>1.8118304611085234</v>
      </c>
    </row>
    <row r="29" spans="1:7" ht="12.75">
      <c r="A29" s="149" t="s">
        <v>0</v>
      </c>
      <c r="B29" s="150">
        <v>14976</v>
      </c>
      <c r="C29" s="151">
        <f t="shared" si="3"/>
        <v>34.87657196087564</v>
      </c>
      <c r="D29" s="152"/>
      <c r="E29" s="152" t="s">
        <v>1</v>
      </c>
      <c r="F29" s="150">
        <v>637</v>
      </c>
      <c r="G29" s="153">
        <f t="shared" si="2"/>
        <v>1.4834653004191896</v>
      </c>
    </row>
    <row r="30" spans="1:7" ht="12.75">
      <c r="A30" s="149" t="s">
        <v>2</v>
      </c>
      <c r="B30" s="150">
        <v>16946</v>
      </c>
      <c r="C30" s="151">
        <f t="shared" si="3"/>
        <v>39.46436888681882</v>
      </c>
      <c r="D30" s="152"/>
      <c r="E30" s="152" t="s">
        <v>3</v>
      </c>
      <c r="F30" s="150">
        <v>141</v>
      </c>
      <c r="G30" s="153">
        <f t="shared" si="2"/>
        <v>0.32836516068933397</v>
      </c>
    </row>
    <row r="31" spans="1:7" ht="12.75">
      <c r="A31" s="149" t="s">
        <v>4</v>
      </c>
      <c r="B31" s="150">
        <v>30977</v>
      </c>
      <c r="C31" s="151">
        <f t="shared" si="3"/>
        <v>72.14019562179786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6432</v>
      </c>
      <c r="C32" s="151">
        <f t="shared" si="3"/>
        <v>14.979040521658128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5443</v>
      </c>
      <c r="C33" s="151">
        <f t="shared" si="3"/>
        <v>12.67582673497904</v>
      </c>
      <c r="D33" s="152"/>
      <c r="E33" s="143" t="s">
        <v>8</v>
      </c>
      <c r="F33" s="141">
        <v>15561</v>
      </c>
      <c r="G33" s="148">
        <v>100</v>
      </c>
    </row>
    <row r="34" spans="1:7" ht="12.75">
      <c r="A34" s="149" t="s">
        <v>0</v>
      </c>
      <c r="B34" s="150">
        <v>2144</v>
      </c>
      <c r="C34" s="151">
        <f t="shared" si="3"/>
        <v>4.993013507219376</v>
      </c>
      <c r="D34" s="152"/>
      <c r="E34" s="152" t="s">
        <v>9</v>
      </c>
      <c r="F34" s="150">
        <v>11890</v>
      </c>
      <c r="G34" s="153">
        <f aca="true" t="shared" si="4" ref="G34:G42">F34*100/F$33</f>
        <v>76.40897114581325</v>
      </c>
    </row>
    <row r="35" spans="1:7" ht="12.75">
      <c r="A35" s="149" t="s">
        <v>2</v>
      </c>
      <c r="B35" s="150">
        <v>3299</v>
      </c>
      <c r="C35" s="151">
        <f t="shared" si="3"/>
        <v>7.682813227759665</v>
      </c>
      <c r="D35" s="152"/>
      <c r="E35" s="152" t="s">
        <v>10</v>
      </c>
      <c r="F35" s="150">
        <v>5912</v>
      </c>
      <c r="G35" s="153">
        <f t="shared" si="4"/>
        <v>37.99241693978536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10367</v>
      </c>
      <c r="G36" s="153">
        <f t="shared" si="4"/>
        <v>66.6216824111561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5220</v>
      </c>
      <c r="G37" s="153">
        <f t="shared" si="4"/>
        <v>33.5454019664546</v>
      </c>
    </row>
    <row r="38" spans="1:7" ht="12.75">
      <c r="A38" s="163" t="s">
        <v>13</v>
      </c>
      <c r="B38" s="150">
        <v>42402</v>
      </c>
      <c r="C38" s="151">
        <f aca="true" t="shared" si="5" ref="C38:C56">B38*100/B$7</f>
        <v>98.7470889613414</v>
      </c>
      <c r="D38" s="152"/>
      <c r="E38" s="152" t="s">
        <v>14</v>
      </c>
      <c r="F38" s="150">
        <v>1140</v>
      </c>
      <c r="G38" s="153">
        <f t="shared" si="4"/>
        <v>7.326007326007326</v>
      </c>
    </row>
    <row r="39" spans="1:7" ht="12.75">
      <c r="A39" s="149" t="s">
        <v>15</v>
      </c>
      <c r="B39" s="150">
        <v>36527</v>
      </c>
      <c r="C39" s="151">
        <f t="shared" si="5"/>
        <v>85.0652072659525</v>
      </c>
      <c r="D39" s="152"/>
      <c r="E39" s="152" t="s">
        <v>10</v>
      </c>
      <c r="F39" s="150">
        <v>556</v>
      </c>
      <c r="G39" s="153">
        <f t="shared" si="4"/>
        <v>3.5730351519825203</v>
      </c>
    </row>
    <row r="40" spans="1:7" ht="12.75">
      <c r="A40" s="149" t="s">
        <v>16</v>
      </c>
      <c r="B40" s="150">
        <v>931</v>
      </c>
      <c r="C40" s="151">
        <f t="shared" si="5"/>
        <v>2.168141592920354</v>
      </c>
      <c r="D40" s="152"/>
      <c r="E40" s="152" t="s">
        <v>17</v>
      </c>
      <c r="F40" s="150">
        <v>3671</v>
      </c>
      <c r="G40" s="153">
        <f t="shared" si="4"/>
        <v>23.59102885418675</v>
      </c>
    </row>
    <row r="41" spans="1:7" ht="12.75">
      <c r="A41" s="149" t="s">
        <v>18</v>
      </c>
      <c r="B41" s="150">
        <v>33</v>
      </c>
      <c r="C41" s="151">
        <f t="shared" si="5"/>
        <v>0.0768514205868654</v>
      </c>
      <c r="D41" s="152"/>
      <c r="E41" s="152" t="s">
        <v>19</v>
      </c>
      <c r="F41" s="150">
        <v>3083</v>
      </c>
      <c r="G41" s="153">
        <f t="shared" si="4"/>
        <v>19.81235139129876</v>
      </c>
    </row>
    <row r="42" spans="1:7" ht="12.75">
      <c r="A42" s="149" t="s">
        <v>20</v>
      </c>
      <c r="B42" s="150">
        <v>4525</v>
      </c>
      <c r="C42" s="151">
        <f t="shared" si="5"/>
        <v>10.537959944108058</v>
      </c>
      <c r="D42" s="152"/>
      <c r="E42" s="152" t="s">
        <v>21</v>
      </c>
      <c r="F42" s="150">
        <v>1186</v>
      </c>
      <c r="G42" s="153">
        <f t="shared" si="4"/>
        <v>7.621618147933938</v>
      </c>
    </row>
    <row r="43" spans="1:7" ht="12.75">
      <c r="A43" s="149" t="s">
        <v>22</v>
      </c>
      <c r="B43" s="150">
        <v>1819</v>
      </c>
      <c r="C43" s="151">
        <f t="shared" si="5"/>
        <v>4.236143455985095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1763</v>
      </c>
      <c r="C44" s="151">
        <f t="shared" si="5"/>
        <v>4.105728924080112</v>
      </c>
      <c r="D44" s="152"/>
      <c r="E44" s="152" t="s">
        <v>24</v>
      </c>
      <c r="F44" s="160">
        <v>6121</v>
      </c>
      <c r="G44" s="164">
        <f>F44*100/F33</f>
        <v>39.3355182828867</v>
      </c>
    </row>
    <row r="45" spans="1:7" ht="12.75">
      <c r="A45" s="149" t="s">
        <v>25</v>
      </c>
      <c r="B45" s="150">
        <v>370</v>
      </c>
      <c r="C45" s="151">
        <f t="shared" si="5"/>
        <v>0.8616674429436423</v>
      </c>
      <c r="D45" s="152"/>
      <c r="E45" s="152" t="s">
        <v>26</v>
      </c>
      <c r="F45" s="160">
        <v>3523</v>
      </c>
      <c r="G45" s="164">
        <f>F45*100/F33</f>
        <v>22.639933166248955</v>
      </c>
    </row>
    <row r="46" spans="1:7" ht="12.75">
      <c r="A46" s="149" t="s">
        <v>27</v>
      </c>
      <c r="B46" s="150">
        <v>53</v>
      </c>
      <c r="C46" s="151">
        <f t="shared" si="5"/>
        <v>0.12342803912435957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193</v>
      </c>
      <c r="C47" s="151">
        <f t="shared" si="5"/>
        <v>0.44946436888681884</v>
      </c>
      <c r="D47" s="152"/>
      <c r="E47" s="152" t="s">
        <v>29</v>
      </c>
      <c r="F47" s="165">
        <v>2.71</v>
      </c>
      <c r="G47" s="166" t="s">
        <v>261</v>
      </c>
    </row>
    <row r="48" spans="1:7" ht="12.75">
      <c r="A48" s="149" t="s">
        <v>30</v>
      </c>
      <c r="B48" s="150">
        <v>110</v>
      </c>
      <c r="C48" s="151">
        <f t="shared" si="5"/>
        <v>0.25617140195621796</v>
      </c>
      <c r="D48" s="152"/>
      <c r="E48" s="152" t="s">
        <v>31</v>
      </c>
      <c r="F48" s="145">
        <v>3.14</v>
      </c>
      <c r="G48" s="166" t="s">
        <v>261</v>
      </c>
    </row>
    <row r="49" spans="1:7" ht="14.25">
      <c r="A49" s="149" t="s">
        <v>32</v>
      </c>
      <c r="B49" s="150">
        <v>217</v>
      </c>
      <c r="C49" s="151">
        <f t="shared" si="5"/>
        <v>0.5053563111318118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5</v>
      </c>
      <c r="C50" s="151">
        <f t="shared" si="5"/>
        <v>0.011644154634373545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4</v>
      </c>
      <c r="C51" s="151">
        <f t="shared" si="5"/>
        <v>0.009315323707498836</v>
      </c>
      <c r="D51" s="152"/>
      <c r="E51" s="143" t="s">
        <v>36</v>
      </c>
      <c r="F51" s="141">
        <v>15879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0.002328830926874709</v>
      </c>
      <c r="D52" s="152"/>
      <c r="E52" s="152" t="s">
        <v>38</v>
      </c>
      <c r="F52" s="150">
        <v>15561</v>
      </c>
      <c r="G52" s="153">
        <f>F52*100/F$51</f>
        <v>97.99735499716607</v>
      </c>
    </row>
    <row r="53" spans="1:7" ht="12.75">
      <c r="A53" s="149" t="s">
        <v>39</v>
      </c>
      <c r="B53" s="150">
        <v>0</v>
      </c>
      <c r="C53" s="151">
        <f t="shared" si="5"/>
        <v>0</v>
      </c>
      <c r="D53" s="152"/>
      <c r="E53" s="152" t="s">
        <v>40</v>
      </c>
      <c r="F53" s="150">
        <v>318</v>
      </c>
      <c r="G53" s="153">
        <f>F53*100/F$51</f>
        <v>2.0026450028339315</v>
      </c>
    </row>
    <row r="54" spans="1:7" ht="14.25">
      <c r="A54" s="149" t="s">
        <v>41</v>
      </c>
      <c r="B54" s="150">
        <v>0</v>
      </c>
      <c r="C54" s="151">
        <f t="shared" si="5"/>
        <v>0</v>
      </c>
      <c r="D54" s="152"/>
      <c r="E54" s="152" t="s">
        <v>42</v>
      </c>
      <c r="F54" s="150">
        <v>47</v>
      </c>
      <c r="G54" s="153">
        <f>F54*100/F$51</f>
        <v>0.29598841236853707</v>
      </c>
    </row>
    <row r="55" spans="1:7" ht="12.75">
      <c r="A55" s="149" t="s">
        <v>43</v>
      </c>
      <c r="B55" s="150">
        <v>381</v>
      </c>
      <c r="C55" s="151">
        <f t="shared" si="5"/>
        <v>0.8872845831392641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538</v>
      </c>
      <c r="C56" s="151">
        <f t="shared" si="5"/>
        <v>1.2529110386585933</v>
      </c>
      <c r="D56" s="152"/>
      <c r="E56" s="152" t="s">
        <v>45</v>
      </c>
      <c r="F56" s="167">
        <v>0.5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3.1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36988</v>
      </c>
      <c r="C60" s="168">
        <f>B60*100/B7</f>
        <v>86.13879832324173</v>
      </c>
      <c r="D60" s="152"/>
      <c r="E60" s="143" t="s">
        <v>51</v>
      </c>
      <c r="F60" s="141">
        <v>15561</v>
      </c>
      <c r="G60" s="148">
        <v>100</v>
      </c>
    </row>
    <row r="61" spans="1:7" ht="12.75">
      <c r="A61" s="149" t="s">
        <v>52</v>
      </c>
      <c r="B61" s="160">
        <v>1022</v>
      </c>
      <c r="C61" s="168">
        <f>B61*100/B7</f>
        <v>2.3800652072659525</v>
      </c>
      <c r="D61" s="152"/>
      <c r="E61" s="152" t="s">
        <v>53</v>
      </c>
      <c r="F61" s="150">
        <v>13377</v>
      </c>
      <c r="G61" s="153">
        <f>F61*100/F$60</f>
        <v>85.96491228070175</v>
      </c>
    </row>
    <row r="62" spans="1:7" ht="12.75">
      <c r="A62" s="149" t="s">
        <v>54</v>
      </c>
      <c r="B62" s="160">
        <v>108</v>
      </c>
      <c r="C62" s="168">
        <f>B62*100/B7</f>
        <v>0.2515137401024686</v>
      </c>
      <c r="D62" s="152"/>
      <c r="E62" s="152" t="s">
        <v>55</v>
      </c>
      <c r="F62" s="150">
        <v>2184</v>
      </c>
      <c r="G62" s="153">
        <f>F62*100/F$60</f>
        <v>14.035087719298245</v>
      </c>
    </row>
    <row r="63" spans="1:7" ht="12.75">
      <c r="A63" s="149" t="s">
        <v>56</v>
      </c>
      <c r="B63" s="160">
        <v>4774</v>
      </c>
      <c r="C63" s="168">
        <f>B63*100/B7</f>
        <v>11.117838844899861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17</v>
      </c>
      <c r="C64" s="168">
        <f>B64*100/B7</f>
        <v>0.03959012575687005</v>
      </c>
      <c r="D64" s="152"/>
      <c r="E64" s="152" t="s">
        <v>58</v>
      </c>
      <c r="F64" s="165">
        <v>2.79</v>
      </c>
      <c r="G64" s="166" t="s">
        <v>261</v>
      </c>
    </row>
    <row r="65" spans="1:7" ht="13.5" thickBot="1">
      <c r="A65" s="171" t="s">
        <v>59</v>
      </c>
      <c r="B65" s="172">
        <v>594</v>
      </c>
      <c r="C65" s="173">
        <f>B65*100/B7</f>
        <v>1.3833255705635772</v>
      </c>
      <c r="D65" s="174"/>
      <c r="E65" s="174" t="s">
        <v>60</v>
      </c>
      <c r="F65" s="175">
        <v>2.19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42882</v>
      </c>
      <c r="G9" s="33">
        <f>(F9/$F$9)*100</f>
        <v>100</v>
      </c>
    </row>
    <row r="10" spans="1:7" ht="12.75">
      <c r="A10" s="29" t="s">
        <v>269</v>
      </c>
      <c r="B10" s="93">
        <v>11186</v>
      </c>
      <c r="C10" s="33">
        <f aca="true" t="shared" si="0" ref="C10:C15">(B10/$B$10)*100</f>
        <v>100</v>
      </c>
      <c r="E10" s="34" t="s">
        <v>270</v>
      </c>
      <c r="F10" s="97">
        <v>36128</v>
      </c>
      <c r="G10" s="84">
        <f aca="true" t="shared" si="1" ref="G10:G16">(F10/$F$9)*100</f>
        <v>84.24980178163331</v>
      </c>
    </row>
    <row r="11" spans="1:8" ht="12.75">
      <c r="A11" s="36" t="s">
        <v>271</v>
      </c>
      <c r="B11" s="98">
        <v>1168</v>
      </c>
      <c r="C11" s="35">
        <f t="shared" si="0"/>
        <v>10.441623457893796</v>
      </c>
      <c r="E11" s="34" t="s">
        <v>272</v>
      </c>
      <c r="F11" s="97">
        <v>35751</v>
      </c>
      <c r="G11" s="84">
        <f t="shared" si="1"/>
        <v>83.37064502588498</v>
      </c>
      <c r="H11" s="15" t="s">
        <v>250</v>
      </c>
    </row>
    <row r="12" spans="1:8" ht="12.75">
      <c r="A12" s="36" t="s">
        <v>273</v>
      </c>
      <c r="B12" s="98">
        <v>635</v>
      </c>
      <c r="C12" s="35">
        <f t="shared" si="0"/>
        <v>5.6767387806186305</v>
      </c>
      <c r="E12" s="34" t="s">
        <v>274</v>
      </c>
      <c r="F12" s="97">
        <v>24343</v>
      </c>
      <c r="G12" s="84">
        <f t="shared" si="1"/>
        <v>56.76740823655613</v>
      </c>
      <c r="H12" s="15" t="s">
        <v>250</v>
      </c>
    </row>
    <row r="13" spans="1:7" ht="12.75">
      <c r="A13" s="36" t="s">
        <v>275</v>
      </c>
      <c r="B13" s="98">
        <v>5220</v>
      </c>
      <c r="C13" s="35">
        <f t="shared" si="0"/>
        <v>46.66547470051851</v>
      </c>
      <c r="E13" s="34" t="s">
        <v>276</v>
      </c>
      <c r="F13" s="97">
        <v>11408</v>
      </c>
      <c r="G13" s="84">
        <f t="shared" si="1"/>
        <v>26.603236789328854</v>
      </c>
    </row>
    <row r="14" spans="1:7" ht="12.75">
      <c r="A14" s="36" t="s">
        <v>277</v>
      </c>
      <c r="B14" s="98">
        <v>2097</v>
      </c>
      <c r="C14" s="35">
        <f t="shared" si="0"/>
        <v>18.746647595208294</v>
      </c>
      <c r="E14" s="34" t="s">
        <v>166</v>
      </c>
      <c r="F14" s="97">
        <v>377</v>
      </c>
      <c r="G14" s="84">
        <f t="shared" si="1"/>
        <v>0.8791567557483327</v>
      </c>
    </row>
    <row r="15" spans="1:7" ht="12.75">
      <c r="A15" s="36" t="s">
        <v>324</v>
      </c>
      <c r="B15" s="97">
        <v>2066</v>
      </c>
      <c r="C15" s="35">
        <f t="shared" si="0"/>
        <v>18.46951546576077</v>
      </c>
      <c r="E15" s="34" t="s">
        <v>278</v>
      </c>
      <c r="F15" s="97">
        <v>6754</v>
      </c>
      <c r="G15" s="84">
        <f t="shared" si="1"/>
        <v>15.750198218366682</v>
      </c>
    </row>
    <row r="16" spans="1:7" ht="12.75">
      <c r="A16" s="36"/>
      <c r="B16" s="93" t="s">
        <v>250</v>
      </c>
      <c r="C16" s="10"/>
      <c r="E16" s="34" t="s">
        <v>279</v>
      </c>
      <c r="F16" s="98">
        <v>2409</v>
      </c>
      <c r="G16" s="84">
        <f t="shared" si="1"/>
        <v>5.617741709808311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3591</v>
      </c>
      <c r="G17" s="84">
        <f>(F17/$F$9)*100</f>
        <v>8.374142997061703</v>
      </c>
    </row>
    <row r="18" spans="1:7" ht="12.75">
      <c r="A18" s="29" t="s">
        <v>282</v>
      </c>
      <c r="B18" s="93">
        <v>29686</v>
      </c>
      <c r="C18" s="33">
        <f>(B18/$B$18)*100</f>
        <v>100</v>
      </c>
      <c r="E18" s="34" t="s">
        <v>283</v>
      </c>
      <c r="F18" s="97">
        <v>3163</v>
      </c>
      <c r="G18" s="84">
        <f>(F18/$F$9)*100</f>
        <v>7.376055221304976</v>
      </c>
    </row>
    <row r="19" spans="1:7" ht="12.75">
      <c r="A19" s="36" t="s">
        <v>284</v>
      </c>
      <c r="B19" s="97">
        <v>945</v>
      </c>
      <c r="C19" s="84">
        <f aca="true" t="shared" si="2" ref="C19:C25">(B19/$B$18)*100</f>
        <v>3.1833187361045607</v>
      </c>
      <c r="E19" s="34"/>
      <c r="F19" s="97" t="s">
        <v>250</v>
      </c>
      <c r="G19" s="84"/>
    </row>
    <row r="20" spans="1:7" ht="12.75">
      <c r="A20" s="36" t="s">
        <v>285</v>
      </c>
      <c r="B20" s="97">
        <v>1429</v>
      </c>
      <c r="C20" s="84">
        <f t="shared" si="2"/>
        <v>4.813716903590919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6187</v>
      </c>
      <c r="C21" s="84">
        <f t="shared" si="2"/>
        <v>20.841474095533247</v>
      </c>
      <c r="E21" s="38" t="s">
        <v>167</v>
      </c>
      <c r="F21" s="80">
        <v>6754</v>
      </c>
      <c r="G21" s="33">
        <f>(F21/$F$21)*100</f>
        <v>100</v>
      </c>
    </row>
    <row r="22" spans="1:7" ht="12.75">
      <c r="A22" s="36" t="s">
        <v>302</v>
      </c>
      <c r="B22" s="97">
        <v>4579</v>
      </c>
      <c r="C22" s="84">
        <f t="shared" si="2"/>
        <v>15.424779357272788</v>
      </c>
      <c r="E22" s="34" t="s">
        <v>303</v>
      </c>
      <c r="F22" s="97">
        <v>2029</v>
      </c>
      <c r="G22" s="84">
        <f aca="true" t="shared" si="3" ref="G22:G27">(F22/$F$21)*100</f>
        <v>30.041456914421083</v>
      </c>
    </row>
    <row r="23" spans="1:7" ht="12.75">
      <c r="A23" s="36" t="s">
        <v>304</v>
      </c>
      <c r="B23" s="97">
        <v>1737</v>
      </c>
      <c r="C23" s="84">
        <f t="shared" si="2"/>
        <v>5.851243010173145</v>
      </c>
      <c r="E23" s="34" t="s">
        <v>305</v>
      </c>
      <c r="F23" s="97">
        <v>3335</v>
      </c>
      <c r="G23" s="84">
        <f t="shared" si="3"/>
        <v>49.37814628368374</v>
      </c>
    </row>
    <row r="24" spans="1:7" ht="12.75">
      <c r="A24" s="36" t="s">
        <v>306</v>
      </c>
      <c r="B24" s="97">
        <v>8281</v>
      </c>
      <c r="C24" s="84">
        <f t="shared" si="2"/>
        <v>27.895304183790337</v>
      </c>
      <c r="E24" s="34" t="s">
        <v>307</v>
      </c>
      <c r="F24" s="97">
        <v>118</v>
      </c>
      <c r="G24" s="84">
        <f t="shared" si="3"/>
        <v>1.7471128220313887</v>
      </c>
    </row>
    <row r="25" spans="1:7" ht="12.75">
      <c r="A25" s="36" t="s">
        <v>308</v>
      </c>
      <c r="B25" s="97">
        <v>6528</v>
      </c>
      <c r="C25" s="84">
        <f t="shared" si="2"/>
        <v>21.990163713535</v>
      </c>
      <c r="E25" s="34" t="s">
        <v>309</v>
      </c>
      <c r="F25" s="97">
        <v>9</v>
      </c>
      <c r="G25" s="84">
        <f t="shared" si="3"/>
        <v>0.13325436778205507</v>
      </c>
    </row>
    <row r="26" spans="1:7" ht="12.75">
      <c r="A26" s="36"/>
      <c r="B26" s="93" t="s">
        <v>250</v>
      </c>
      <c r="C26" s="35"/>
      <c r="E26" s="34" t="s">
        <v>310</v>
      </c>
      <c r="F26" s="97">
        <v>1147</v>
      </c>
      <c r="G26" s="84">
        <f t="shared" si="3"/>
        <v>16.982528871779685</v>
      </c>
    </row>
    <row r="27" spans="1:7" ht="12.75">
      <c r="A27" s="36" t="s">
        <v>311</v>
      </c>
      <c r="B27" s="108">
        <v>92</v>
      </c>
      <c r="C27" s="37" t="s">
        <v>261</v>
      </c>
      <c r="E27" s="34" t="s">
        <v>312</v>
      </c>
      <c r="F27" s="97">
        <v>116</v>
      </c>
      <c r="G27" s="84">
        <f t="shared" si="3"/>
        <v>1.7175007403020432</v>
      </c>
    </row>
    <row r="28" spans="1:7" ht="12.75">
      <c r="A28" s="36" t="s">
        <v>313</v>
      </c>
      <c r="B28" s="108">
        <v>49.9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39614</v>
      </c>
      <c r="G30" s="33">
        <f>(F30/$F$30)*100</f>
        <v>100</v>
      </c>
      <c r="J30" s="39"/>
    </row>
    <row r="31" spans="1:10" ht="12.75">
      <c r="A31" s="95" t="s">
        <v>296</v>
      </c>
      <c r="B31" s="93">
        <v>33162</v>
      </c>
      <c r="C31" s="33">
        <f>(B31/$B$31)*100</f>
        <v>100</v>
      </c>
      <c r="E31" s="34" t="s">
        <v>317</v>
      </c>
      <c r="F31" s="97">
        <v>31489</v>
      </c>
      <c r="G31" s="101">
        <f>(F31/$F$30)*100</f>
        <v>79.4895743928914</v>
      </c>
      <c r="J31" s="39"/>
    </row>
    <row r="32" spans="1:10" ht="12.75">
      <c r="A32" s="36" t="s">
        <v>318</v>
      </c>
      <c r="B32" s="97">
        <v>6663</v>
      </c>
      <c r="C32" s="10">
        <f>(B32/$B$31)*100</f>
        <v>20.09227428984983</v>
      </c>
      <c r="E32" s="34" t="s">
        <v>319</v>
      </c>
      <c r="F32" s="97">
        <v>8125</v>
      </c>
      <c r="G32" s="101">
        <f aca="true" t="shared" si="4" ref="G32:G39">(F32/$F$30)*100</f>
        <v>20.510425607108598</v>
      </c>
      <c r="J32" s="39"/>
    </row>
    <row r="33" spans="1:10" ht="12.75">
      <c r="A33" s="36" t="s">
        <v>320</v>
      </c>
      <c r="B33" s="97">
        <v>22138</v>
      </c>
      <c r="C33" s="10">
        <f aca="true" t="shared" si="5" ref="C33:C38">(B33/$B$31)*100</f>
        <v>66.75713165671552</v>
      </c>
      <c r="E33" s="34" t="s">
        <v>321</v>
      </c>
      <c r="F33" s="97">
        <v>2488</v>
      </c>
      <c r="G33" s="101">
        <f t="shared" si="4"/>
        <v>6.280607865905993</v>
      </c>
      <c r="J33" s="39"/>
    </row>
    <row r="34" spans="1:7" ht="12.75">
      <c r="A34" s="36" t="s">
        <v>322</v>
      </c>
      <c r="B34" s="97">
        <v>304</v>
      </c>
      <c r="C34" s="10">
        <f t="shared" si="5"/>
        <v>0.916711899161691</v>
      </c>
      <c r="E34" s="34" t="s">
        <v>323</v>
      </c>
      <c r="F34" s="97">
        <v>1759</v>
      </c>
      <c r="G34" s="101">
        <f t="shared" si="4"/>
        <v>4.440349371434341</v>
      </c>
    </row>
    <row r="35" spans="1:7" ht="12.75">
      <c r="A35" s="36" t="s">
        <v>325</v>
      </c>
      <c r="B35" s="97">
        <v>2099</v>
      </c>
      <c r="C35" s="10">
        <f t="shared" si="5"/>
        <v>6.329533803751282</v>
      </c>
      <c r="E35" s="34" t="s">
        <v>321</v>
      </c>
      <c r="F35" s="97">
        <v>776</v>
      </c>
      <c r="G35" s="101">
        <f t="shared" si="4"/>
        <v>1.9589034179835412</v>
      </c>
    </row>
    <row r="36" spans="1:7" ht="12.75">
      <c r="A36" s="36" t="s">
        <v>297</v>
      </c>
      <c r="B36" s="97">
        <v>1725</v>
      </c>
      <c r="C36" s="10">
        <f t="shared" si="5"/>
        <v>5.201736927808938</v>
      </c>
      <c r="E36" s="34" t="s">
        <v>327</v>
      </c>
      <c r="F36" s="97">
        <v>3796</v>
      </c>
      <c r="G36" s="101">
        <f t="shared" si="4"/>
        <v>9.582470843641138</v>
      </c>
    </row>
    <row r="37" spans="1:7" ht="12.75">
      <c r="A37" s="36" t="s">
        <v>326</v>
      </c>
      <c r="B37" s="97">
        <v>1958</v>
      </c>
      <c r="C37" s="10">
        <f t="shared" si="5"/>
        <v>5.904348350521682</v>
      </c>
      <c r="E37" s="34" t="s">
        <v>321</v>
      </c>
      <c r="F37" s="97">
        <v>854</v>
      </c>
      <c r="G37" s="101">
        <f t="shared" si="4"/>
        <v>2.155803503811784</v>
      </c>
    </row>
    <row r="38" spans="1:7" ht="12.75">
      <c r="A38" s="36" t="s">
        <v>297</v>
      </c>
      <c r="B38" s="97">
        <v>1294</v>
      </c>
      <c r="C38" s="10">
        <f t="shared" si="5"/>
        <v>3.902056570773777</v>
      </c>
      <c r="E38" s="34" t="s">
        <v>259</v>
      </c>
      <c r="F38" s="97">
        <v>2353</v>
      </c>
      <c r="G38" s="101">
        <f t="shared" si="4"/>
        <v>5.93981925581865</v>
      </c>
    </row>
    <row r="39" spans="1:7" ht="12.75">
      <c r="A39" s="36"/>
      <c r="B39" s="97" t="s">
        <v>250</v>
      </c>
      <c r="C39" s="10"/>
      <c r="E39" s="34" t="s">
        <v>321</v>
      </c>
      <c r="F39" s="97">
        <v>806</v>
      </c>
      <c r="G39" s="101">
        <f t="shared" si="4"/>
        <v>2.034634220225173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497</v>
      </c>
      <c r="C42" s="33">
        <f>(B42/$B$42)*100</f>
        <v>100</v>
      </c>
      <c r="E42" s="31" t="s">
        <v>268</v>
      </c>
      <c r="F42" s="80">
        <v>42882</v>
      </c>
      <c r="G42" s="99">
        <f>(F42/$F$42)*100</f>
        <v>100</v>
      </c>
      <c r="I42" s="39"/>
    </row>
    <row r="43" spans="1:7" ht="12.75">
      <c r="A43" s="36" t="s">
        <v>301</v>
      </c>
      <c r="B43" s="98">
        <v>104</v>
      </c>
      <c r="C43" s="102">
        <f>(B43/$B$42)*100</f>
        <v>20.92555331991952</v>
      </c>
      <c r="E43" s="60" t="s">
        <v>168</v>
      </c>
      <c r="F43" s="106">
        <v>54243</v>
      </c>
      <c r="G43" s="107">
        <f aca="true" t="shared" si="6" ref="G43:G71">(F43/$F$42)*100</f>
        <v>126.49363369245839</v>
      </c>
    </row>
    <row r="44" spans="1:7" ht="12.75">
      <c r="A44" s="36"/>
      <c r="B44" s="93" t="s">
        <v>250</v>
      </c>
      <c r="C44" s="10"/>
      <c r="E44" s="1" t="s">
        <v>329</v>
      </c>
      <c r="F44" s="97">
        <v>221</v>
      </c>
      <c r="G44" s="101">
        <f t="shared" si="6"/>
        <v>0.5153677533697123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508</v>
      </c>
      <c r="G45" s="101">
        <f t="shared" si="6"/>
        <v>1.1846462385149947</v>
      </c>
    </row>
    <row r="46" spans="1:7" ht="12.75">
      <c r="A46" s="29" t="s">
        <v>331</v>
      </c>
      <c r="B46" s="93">
        <v>31842</v>
      </c>
      <c r="C46" s="33">
        <f>(B46/$B$46)*100</f>
        <v>100</v>
      </c>
      <c r="E46" s="1" t="s">
        <v>332</v>
      </c>
      <c r="F46" s="97">
        <v>265</v>
      </c>
      <c r="G46" s="101">
        <f t="shared" si="6"/>
        <v>0.617974907886759</v>
      </c>
    </row>
    <row r="47" spans="1:7" ht="12.75">
      <c r="A47" s="36" t="s">
        <v>333</v>
      </c>
      <c r="B47" s="97">
        <v>3296</v>
      </c>
      <c r="C47" s="10">
        <f>(B47/$B$46)*100</f>
        <v>10.351108598706112</v>
      </c>
      <c r="E47" s="1" t="s">
        <v>334</v>
      </c>
      <c r="F47" s="97">
        <v>746</v>
      </c>
      <c r="G47" s="101">
        <f t="shared" si="6"/>
        <v>1.7396576652208384</v>
      </c>
    </row>
    <row r="48" spans="1:7" ht="12.75">
      <c r="A48" s="36"/>
      <c r="B48" s="93" t="s">
        <v>250</v>
      </c>
      <c r="C48" s="10"/>
      <c r="E48" s="1" t="s">
        <v>335</v>
      </c>
      <c r="F48" s="97">
        <v>3158</v>
      </c>
      <c r="G48" s="101">
        <f t="shared" si="6"/>
        <v>7.364395317382585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887</v>
      </c>
      <c r="G49" s="101">
        <f t="shared" si="6"/>
        <v>2.068466955832284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211</v>
      </c>
      <c r="G50" s="101">
        <f t="shared" si="6"/>
        <v>0.4920479455249289</v>
      </c>
    </row>
    <row r="51" spans="1:7" ht="12.75">
      <c r="A51" s="5" t="s">
        <v>338</v>
      </c>
      <c r="B51" s="93">
        <v>8866</v>
      </c>
      <c r="C51" s="33">
        <f>(B51/$B$51)*100</f>
        <v>100</v>
      </c>
      <c r="E51" s="1" t="s">
        <v>339</v>
      </c>
      <c r="F51" s="97">
        <v>7142</v>
      </c>
      <c r="G51" s="101">
        <f t="shared" si="6"/>
        <v>16.655006762744275</v>
      </c>
    </row>
    <row r="52" spans="1:7" ht="12.75">
      <c r="A52" s="4" t="s">
        <v>340</v>
      </c>
      <c r="B52" s="98">
        <v>484</v>
      </c>
      <c r="C52" s="10">
        <f>(B52/$B$51)*100</f>
        <v>5.459057071960298</v>
      </c>
      <c r="E52" s="1" t="s">
        <v>341</v>
      </c>
      <c r="F52" s="97">
        <v>406</v>
      </c>
      <c r="G52" s="101">
        <f t="shared" si="6"/>
        <v>0.9467841984982043</v>
      </c>
    </row>
    <row r="53" spans="1:7" ht="12.75">
      <c r="A53" s="4"/>
      <c r="B53" s="93" t="s">
        <v>250</v>
      </c>
      <c r="C53" s="10"/>
      <c r="E53" s="1" t="s">
        <v>342</v>
      </c>
      <c r="F53" s="97">
        <v>889</v>
      </c>
      <c r="G53" s="101">
        <f t="shared" si="6"/>
        <v>2.0731309174012407</v>
      </c>
    </row>
    <row r="54" spans="1:7" ht="14.25">
      <c r="A54" s="5" t="s">
        <v>343</v>
      </c>
      <c r="B54" s="93">
        <v>25390</v>
      </c>
      <c r="C54" s="33">
        <f>(B54/$B$54)*100</f>
        <v>100</v>
      </c>
      <c r="E54" s="1" t="s">
        <v>201</v>
      </c>
      <c r="F54" s="97">
        <v>7328</v>
      </c>
      <c r="G54" s="101">
        <f t="shared" si="6"/>
        <v>17.088755188657245</v>
      </c>
    </row>
    <row r="55" spans="1:7" ht="12.75">
      <c r="A55" s="4" t="s">
        <v>340</v>
      </c>
      <c r="B55" s="98">
        <v>2234</v>
      </c>
      <c r="C55" s="10">
        <f>(B55/$B$54)*100</f>
        <v>8.798739661283971</v>
      </c>
      <c r="E55" s="1" t="s">
        <v>344</v>
      </c>
      <c r="F55" s="97">
        <v>9143</v>
      </c>
      <c r="G55" s="101">
        <f t="shared" si="6"/>
        <v>21.321300312485427</v>
      </c>
    </row>
    <row r="56" spans="1:7" ht="12.75">
      <c r="A56" s="4" t="s">
        <v>345</v>
      </c>
      <c r="B56" s="120">
        <v>67.9</v>
      </c>
      <c r="C56" s="37" t="s">
        <v>261</v>
      </c>
      <c r="E56" s="1" t="s">
        <v>346</v>
      </c>
      <c r="F56" s="97">
        <v>450</v>
      </c>
      <c r="G56" s="101">
        <f t="shared" si="6"/>
        <v>1.049391353015251</v>
      </c>
    </row>
    <row r="57" spans="1:7" ht="12.75">
      <c r="A57" s="4" t="s">
        <v>347</v>
      </c>
      <c r="B57" s="98">
        <v>23156</v>
      </c>
      <c r="C57" s="10">
        <f>(B57/$B$54)*100</f>
        <v>91.20126033871603</v>
      </c>
      <c r="E57" s="1" t="s">
        <v>348</v>
      </c>
      <c r="F57" s="97">
        <v>370</v>
      </c>
      <c r="G57" s="101">
        <f t="shared" si="6"/>
        <v>0.8628328902569843</v>
      </c>
    </row>
    <row r="58" spans="1:7" ht="12.75">
      <c r="A58" s="4" t="s">
        <v>345</v>
      </c>
      <c r="B58" s="120">
        <v>83.3</v>
      </c>
      <c r="C58" s="37" t="s">
        <v>261</v>
      </c>
      <c r="E58" s="1" t="s">
        <v>349</v>
      </c>
      <c r="F58" s="97">
        <v>5047</v>
      </c>
      <c r="G58" s="101">
        <f t="shared" si="6"/>
        <v>11.76950701926216</v>
      </c>
    </row>
    <row r="59" spans="1:7" ht="12.75">
      <c r="A59" s="4"/>
      <c r="B59" s="93" t="s">
        <v>250</v>
      </c>
      <c r="C59" s="10"/>
      <c r="E59" s="1" t="s">
        <v>350</v>
      </c>
      <c r="F59" s="97">
        <v>329</v>
      </c>
      <c r="G59" s="101">
        <f t="shared" si="6"/>
        <v>0.7672216780933725</v>
      </c>
    </row>
    <row r="60" spans="1:7" ht="12.75">
      <c r="A60" s="5" t="s">
        <v>351</v>
      </c>
      <c r="B60" s="93">
        <v>4726</v>
      </c>
      <c r="C60" s="33">
        <f>(B60/$B$60)*100</f>
        <v>100</v>
      </c>
      <c r="E60" s="1" t="s">
        <v>352</v>
      </c>
      <c r="F60" s="97">
        <v>1725</v>
      </c>
      <c r="G60" s="101">
        <f t="shared" si="6"/>
        <v>4.022666853225129</v>
      </c>
    </row>
    <row r="61" spans="1:7" ht="12.75">
      <c r="A61" s="4" t="s">
        <v>340</v>
      </c>
      <c r="B61" s="97">
        <v>1500</v>
      </c>
      <c r="C61" s="10">
        <f>(B61/$B$60)*100</f>
        <v>31.739314430808296</v>
      </c>
      <c r="E61" s="1" t="s">
        <v>353</v>
      </c>
      <c r="F61" s="97">
        <v>458</v>
      </c>
      <c r="G61" s="101">
        <f t="shared" si="6"/>
        <v>1.0680471992910778</v>
      </c>
    </row>
    <row r="62" spans="1:7" ht="12.75">
      <c r="A62" s="4"/>
      <c r="B62" s="93" t="s">
        <v>250</v>
      </c>
      <c r="C62" s="10"/>
      <c r="E62" s="1" t="s">
        <v>354</v>
      </c>
      <c r="F62" s="97">
        <v>846</v>
      </c>
      <c r="G62" s="101">
        <f t="shared" si="6"/>
        <v>1.9728557436686722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513</v>
      </c>
      <c r="G63" s="101">
        <f t="shared" si="6"/>
        <v>1.1963061424373862</v>
      </c>
    </row>
    <row r="64" spans="1:7" ht="12.75">
      <c r="A64" s="29" t="s">
        <v>357</v>
      </c>
      <c r="B64" s="93">
        <v>39614</v>
      </c>
      <c r="C64" s="33">
        <f>(B64/$B$64)*100</f>
        <v>100</v>
      </c>
      <c r="E64" s="1" t="s">
        <v>358</v>
      </c>
      <c r="F64" s="97">
        <v>97</v>
      </c>
      <c r="G64" s="101">
        <f t="shared" si="6"/>
        <v>0.2262021360943986</v>
      </c>
    </row>
    <row r="65" spans="1:7" ht="12.75">
      <c r="A65" s="4" t="s">
        <v>256</v>
      </c>
      <c r="B65" s="97">
        <v>23022</v>
      </c>
      <c r="C65" s="10">
        <f>(B65/$B$64)*100</f>
        <v>58.11581764022821</v>
      </c>
      <c r="E65" s="1" t="s">
        <v>359</v>
      </c>
      <c r="F65" s="97">
        <v>424</v>
      </c>
      <c r="G65" s="101">
        <f t="shared" si="6"/>
        <v>0.9887598526188144</v>
      </c>
    </row>
    <row r="66" spans="1:7" ht="12.75">
      <c r="A66" s="4" t="s">
        <v>257</v>
      </c>
      <c r="B66" s="97">
        <v>15443</v>
      </c>
      <c r="C66" s="10">
        <f aca="true" t="shared" si="7" ref="C66:C71">(B66/$B$64)*100</f>
        <v>38.9836926339173</v>
      </c>
      <c r="E66" s="1" t="s">
        <v>360</v>
      </c>
      <c r="F66" s="97">
        <v>211</v>
      </c>
      <c r="G66" s="101">
        <f t="shared" si="6"/>
        <v>0.4920479455249289</v>
      </c>
    </row>
    <row r="67" spans="1:7" ht="12.75">
      <c r="A67" s="4" t="s">
        <v>361</v>
      </c>
      <c r="B67" s="97">
        <v>6384</v>
      </c>
      <c r="C67" s="10">
        <f t="shared" si="7"/>
        <v>16.115514717019234</v>
      </c>
      <c r="E67" s="1" t="s">
        <v>362</v>
      </c>
      <c r="F67" s="97">
        <v>696</v>
      </c>
      <c r="G67" s="101">
        <f t="shared" si="6"/>
        <v>1.6230586259969217</v>
      </c>
    </row>
    <row r="68" spans="1:7" ht="12.75">
      <c r="A68" s="4" t="s">
        <v>363</v>
      </c>
      <c r="B68" s="97">
        <v>9059</v>
      </c>
      <c r="C68" s="10">
        <f t="shared" si="7"/>
        <v>22.868177916898066</v>
      </c>
      <c r="E68" s="1" t="s">
        <v>364</v>
      </c>
      <c r="F68" s="97">
        <v>1201</v>
      </c>
      <c r="G68" s="101">
        <f t="shared" si="6"/>
        <v>2.8007089221584813</v>
      </c>
    </row>
    <row r="69" spans="1:7" ht="12.75">
      <c r="A69" s="4" t="s">
        <v>365</v>
      </c>
      <c r="B69" s="97">
        <v>6107</v>
      </c>
      <c r="C69" s="10">
        <f t="shared" si="7"/>
        <v>15.416266976321502</v>
      </c>
      <c r="E69" s="1" t="s">
        <v>366</v>
      </c>
      <c r="F69" s="97">
        <v>204</v>
      </c>
      <c r="G69" s="101">
        <f t="shared" si="6"/>
        <v>0.47572408003358047</v>
      </c>
    </row>
    <row r="70" spans="1:7" ht="12.75">
      <c r="A70" s="4" t="s">
        <v>367</v>
      </c>
      <c r="B70" s="97">
        <v>2952</v>
      </c>
      <c r="C70" s="10">
        <f t="shared" si="7"/>
        <v>7.451910940576564</v>
      </c>
      <c r="E70" s="1" t="s">
        <v>368</v>
      </c>
      <c r="F70" s="97">
        <v>165</v>
      </c>
      <c r="G70" s="101">
        <f t="shared" si="6"/>
        <v>0.38477682943892544</v>
      </c>
    </row>
    <row r="71" spans="1:7" ht="12.75">
      <c r="A71" s="7" t="s">
        <v>258</v>
      </c>
      <c r="B71" s="103">
        <v>1149</v>
      </c>
      <c r="C71" s="40">
        <f t="shared" si="7"/>
        <v>2.900489725854496</v>
      </c>
      <c r="D71" s="41"/>
      <c r="E71" s="9" t="s">
        <v>369</v>
      </c>
      <c r="F71" s="103">
        <v>10603</v>
      </c>
      <c r="G71" s="104">
        <f t="shared" si="6"/>
        <v>24.725992257823794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32716</v>
      </c>
      <c r="C9" s="81">
        <f>(B9/$B$9)*100</f>
        <v>100</v>
      </c>
      <c r="D9" s="65"/>
      <c r="E9" s="79" t="s">
        <v>381</v>
      </c>
      <c r="F9" s="80">
        <v>15528</v>
      </c>
      <c r="G9" s="81">
        <f>(F9/$F$9)*100</f>
        <v>100</v>
      </c>
    </row>
    <row r="10" spans="1:7" ht="12.75">
      <c r="A10" s="82" t="s">
        <v>382</v>
      </c>
      <c r="B10" s="97">
        <v>23028</v>
      </c>
      <c r="C10" s="105">
        <f>(B10/$B$9)*100</f>
        <v>70.38757794351388</v>
      </c>
      <c r="D10" s="65"/>
      <c r="E10" s="78" t="s">
        <v>383</v>
      </c>
      <c r="F10" s="97">
        <v>318</v>
      </c>
      <c r="G10" s="105">
        <f aca="true" t="shared" si="0" ref="G10:G19">(F10/$F$9)*100</f>
        <v>2.0479134466769704</v>
      </c>
    </row>
    <row r="11" spans="1:7" ht="12.75">
      <c r="A11" s="82" t="s">
        <v>384</v>
      </c>
      <c r="B11" s="97">
        <v>23028</v>
      </c>
      <c r="C11" s="105">
        <f aca="true" t="shared" si="1" ref="C11:C16">(B11/$B$9)*100</f>
        <v>70.38757794351388</v>
      </c>
      <c r="D11" s="65"/>
      <c r="E11" s="78" t="s">
        <v>385</v>
      </c>
      <c r="F11" s="97">
        <v>479</v>
      </c>
      <c r="G11" s="105">
        <f t="shared" si="0"/>
        <v>3.084750128799588</v>
      </c>
    </row>
    <row r="12" spans="1:7" ht="12.75">
      <c r="A12" s="82" t="s">
        <v>386</v>
      </c>
      <c r="B12" s="97">
        <v>22388</v>
      </c>
      <c r="C12" s="105">
        <f>(B12/$B$9)*100</f>
        <v>68.43134857562049</v>
      </c>
      <c r="D12" s="65"/>
      <c r="E12" s="78" t="s">
        <v>387</v>
      </c>
      <c r="F12" s="97">
        <v>663</v>
      </c>
      <c r="G12" s="105">
        <f t="shared" si="0"/>
        <v>4.269706336939722</v>
      </c>
    </row>
    <row r="13" spans="1:7" ht="12.75">
      <c r="A13" s="82" t="s">
        <v>388</v>
      </c>
      <c r="B13" s="97">
        <v>640</v>
      </c>
      <c r="C13" s="105">
        <f>(B13/$B$9)*100</f>
        <v>1.9562293678933855</v>
      </c>
      <c r="D13" s="65"/>
      <c r="E13" s="78" t="s">
        <v>389</v>
      </c>
      <c r="F13" s="97">
        <v>691</v>
      </c>
      <c r="G13" s="105">
        <f t="shared" si="0"/>
        <v>4.450025759917568</v>
      </c>
    </row>
    <row r="14" spans="1:7" ht="12.75">
      <c r="A14" s="82" t="s">
        <v>390</v>
      </c>
      <c r="B14" s="109">
        <v>2.8</v>
      </c>
      <c r="C14" s="112" t="s">
        <v>261</v>
      </c>
      <c r="D14" s="65"/>
      <c r="E14" s="78" t="s">
        <v>391</v>
      </c>
      <c r="F14" s="97">
        <v>1459</v>
      </c>
      <c r="G14" s="105">
        <f t="shared" si="0"/>
        <v>9.395929933024215</v>
      </c>
    </row>
    <row r="15" spans="1:7" ht="12.75">
      <c r="A15" s="82" t="s">
        <v>392</v>
      </c>
      <c r="B15" s="109">
        <v>0</v>
      </c>
      <c r="C15" s="105">
        <f t="shared" si="1"/>
        <v>0</v>
      </c>
      <c r="D15" s="65"/>
      <c r="E15" s="78" t="s">
        <v>393</v>
      </c>
      <c r="F15" s="97">
        <v>2724</v>
      </c>
      <c r="G15" s="105">
        <f t="shared" si="0"/>
        <v>17.542503863987633</v>
      </c>
    </row>
    <row r="16" spans="1:7" ht="12.75">
      <c r="A16" s="82" t="s">
        <v>67</v>
      </c>
      <c r="B16" s="97">
        <v>9688</v>
      </c>
      <c r="C16" s="105">
        <f t="shared" si="1"/>
        <v>29.61242205648612</v>
      </c>
      <c r="D16" s="65"/>
      <c r="E16" s="78" t="s">
        <v>68</v>
      </c>
      <c r="F16" s="97">
        <v>2630</v>
      </c>
      <c r="G16" s="105">
        <f t="shared" si="0"/>
        <v>16.937145801133436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3301</v>
      </c>
      <c r="G17" s="105">
        <f t="shared" si="0"/>
        <v>21.258371973209687</v>
      </c>
    </row>
    <row r="18" spans="1:7" ht="12.75">
      <c r="A18" s="77" t="s">
        <v>70</v>
      </c>
      <c r="B18" s="80">
        <v>17246</v>
      </c>
      <c r="C18" s="81">
        <f>(B18/$B$18)*100</f>
        <v>100</v>
      </c>
      <c r="D18" s="65"/>
      <c r="E18" s="78" t="s">
        <v>170</v>
      </c>
      <c r="F18" s="97">
        <v>1796</v>
      </c>
      <c r="G18" s="105">
        <f t="shared" si="0"/>
        <v>11.566202988150438</v>
      </c>
    </row>
    <row r="19" spans="1:9" ht="12.75">
      <c r="A19" s="82" t="s">
        <v>382</v>
      </c>
      <c r="B19" s="97">
        <v>10669</v>
      </c>
      <c r="C19" s="105">
        <f>(B19/$B$18)*100</f>
        <v>61.863620549692676</v>
      </c>
      <c r="D19" s="65"/>
      <c r="E19" s="78" t="s">
        <v>169</v>
      </c>
      <c r="F19" s="98">
        <v>1467</v>
      </c>
      <c r="G19" s="105">
        <f t="shared" si="0"/>
        <v>9.447449768160741</v>
      </c>
      <c r="I19" s="118"/>
    </row>
    <row r="20" spans="1:7" ht="12.75">
      <c r="A20" s="82" t="s">
        <v>384</v>
      </c>
      <c r="B20" s="97">
        <v>10669</v>
      </c>
      <c r="C20" s="105">
        <f>(B20/$B$18)*100</f>
        <v>61.863620549692676</v>
      </c>
      <c r="D20" s="65"/>
      <c r="E20" s="78" t="s">
        <v>71</v>
      </c>
      <c r="F20" s="97">
        <v>88308</v>
      </c>
      <c r="G20" s="112" t="s">
        <v>261</v>
      </c>
    </row>
    <row r="21" spans="1:7" ht="12.75">
      <c r="A21" s="82" t="s">
        <v>386</v>
      </c>
      <c r="B21" s="97">
        <v>10419</v>
      </c>
      <c r="C21" s="105">
        <f>(B21/$B$18)*100</f>
        <v>60.41400904557579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13592</v>
      </c>
      <c r="G22" s="105">
        <f>(F22/$F$9)*100</f>
        <v>87.53219989696032</v>
      </c>
    </row>
    <row r="23" spans="1:7" ht="12.75">
      <c r="A23" s="77" t="s">
        <v>73</v>
      </c>
      <c r="B23" s="80">
        <v>3952</v>
      </c>
      <c r="C23" s="81">
        <f>(B23/$B$23)*100</f>
        <v>100</v>
      </c>
      <c r="D23" s="65"/>
      <c r="E23" s="78" t="s">
        <v>74</v>
      </c>
      <c r="F23" s="97">
        <v>106864</v>
      </c>
      <c r="G23" s="112" t="s">
        <v>261</v>
      </c>
    </row>
    <row r="24" spans="1:7" ht="12.75">
      <c r="A24" s="82" t="s">
        <v>75</v>
      </c>
      <c r="B24" s="97">
        <v>2188</v>
      </c>
      <c r="C24" s="105">
        <f>(B24/$B$23)*100</f>
        <v>55.364372469635626</v>
      </c>
      <c r="D24" s="65"/>
      <c r="E24" s="78" t="s">
        <v>76</v>
      </c>
      <c r="F24" s="97">
        <v>3435</v>
      </c>
      <c r="G24" s="105">
        <f>(F24/$F$9)*100</f>
        <v>22.121329211746524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13721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178</v>
      </c>
      <c r="G26" s="105">
        <f>(F26/$F$9)*100</f>
        <v>1.1463163317877383</v>
      </c>
    </row>
    <row r="27" spans="1:7" ht="12.75">
      <c r="A27" s="77" t="s">
        <v>85</v>
      </c>
      <c r="B27" s="80">
        <v>22101</v>
      </c>
      <c r="C27" s="81">
        <f>(B27/$B$27)*100</f>
        <v>100</v>
      </c>
      <c r="D27" s="65"/>
      <c r="E27" s="78" t="s">
        <v>78</v>
      </c>
      <c r="F27" s="98">
        <v>6286</v>
      </c>
      <c r="G27" s="112" t="s">
        <v>261</v>
      </c>
    </row>
    <row r="28" spans="1:7" ht="12.75">
      <c r="A28" s="82" t="s">
        <v>86</v>
      </c>
      <c r="B28" s="97">
        <v>18751</v>
      </c>
      <c r="C28" s="105">
        <f aca="true" t="shared" si="2" ref="C28:C33">(B28/$B$27)*100</f>
        <v>84.84231482738338</v>
      </c>
      <c r="D28" s="65"/>
      <c r="E28" s="78" t="s">
        <v>79</v>
      </c>
      <c r="F28" s="97">
        <v>138</v>
      </c>
      <c r="G28" s="105">
        <f>(F28/$F$9)*100</f>
        <v>0.8887171561051005</v>
      </c>
    </row>
    <row r="29" spans="1:7" ht="12.75">
      <c r="A29" s="82" t="s">
        <v>87</v>
      </c>
      <c r="B29" s="97">
        <v>1447</v>
      </c>
      <c r="C29" s="105">
        <f t="shared" si="2"/>
        <v>6.547215058142165</v>
      </c>
      <c r="D29" s="65"/>
      <c r="E29" s="78" t="s">
        <v>80</v>
      </c>
      <c r="F29" s="97">
        <v>2783</v>
      </c>
      <c r="G29" s="112" t="s">
        <v>261</v>
      </c>
    </row>
    <row r="30" spans="1:7" ht="12.75">
      <c r="A30" s="82" t="s">
        <v>88</v>
      </c>
      <c r="B30" s="97">
        <v>775</v>
      </c>
      <c r="C30" s="105">
        <f t="shared" si="2"/>
        <v>3.5066286593366818</v>
      </c>
      <c r="D30" s="65"/>
      <c r="E30" s="78" t="s">
        <v>81</v>
      </c>
      <c r="F30" s="97">
        <v>2525</v>
      </c>
      <c r="G30" s="105">
        <f>(F30/$F$9)*100</f>
        <v>16.260947964966512</v>
      </c>
    </row>
    <row r="31" spans="1:7" ht="12.75">
      <c r="A31" s="82" t="s">
        <v>115</v>
      </c>
      <c r="B31" s="97">
        <v>155</v>
      </c>
      <c r="C31" s="105">
        <f t="shared" si="2"/>
        <v>0.7013257318673363</v>
      </c>
      <c r="D31" s="65"/>
      <c r="E31" s="78" t="s">
        <v>82</v>
      </c>
      <c r="F31" s="97">
        <v>18557</v>
      </c>
      <c r="G31" s="112" t="s">
        <v>261</v>
      </c>
    </row>
    <row r="32" spans="1:7" ht="12.75">
      <c r="A32" s="82" t="s">
        <v>89</v>
      </c>
      <c r="B32" s="97">
        <v>130</v>
      </c>
      <c r="C32" s="105">
        <f t="shared" si="2"/>
        <v>0.5882086783403466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843</v>
      </c>
      <c r="C33" s="105">
        <f t="shared" si="2"/>
        <v>3.8143070449300938</v>
      </c>
      <c r="D33" s="65"/>
      <c r="E33" s="79" t="s">
        <v>84</v>
      </c>
      <c r="F33" s="80">
        <v>11953</v>
      </c>
      <c r="G33" s="81">
        <f>(F33/$F$33)*100</f>
        <v>100</v>
      </c>
    </row>
    <row r="34" spans="1:7" ht="12.75">
      <c r="A34" s="82" t="s">
        <v>91</v>
      </c>
      <c r="B34" s="109">
        <v>29.3</v>
      </c>
      <c r="C34" s="112" t="s">
        <v>261</v>
      </c>
      <c r="D34" s="65"/>
      <c r="E34" s="78" t="s">
        <v>383</v>
      </c>
      <c r="F34" s="97">
        <v>106</v>
      </c>
      <c r="G34" s="105">
        <f aca="true" t="shared" si="3" ref="G34:G43">(F34/$F$33)*100</f>
        <v>0.8868066594160461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211</v>
      </c>
      <c r="G35" s="105">
        <f t="shared" si="3"/>
        <v>1.7652472182715637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229</v>
      </c>
      <c r="G36" s="105">
        <f t="shared" si="3"/>
        <v>1.9158370283610808</v>
      </c>
    </row>
    <row r="37" spans="1:7" ht="12.75">
      <c r="A37" s="77" t="s">
        <v>94</v>
      </c>
      <c r="B37" s="80">
        <v>22388</v>
      </c>
      <c r="C37" s="81">
        <f>(B37/$B$37)*100</f>
        <v>100</v>
      </c>
      <c r="D37" s="65"/>
      <c r="E37" s="78" t="s">
        <v>389</v>
      </c>
      <c r="F37" s="97">
        <v>395</v>
      </c>
      <c r="G37" s="105">
        <f t="shared" si="3"/>
        <v>3.3046097214088515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923</v>
      </c>
      <c r="G38" s="105">
        <f t="shared" si="3"/>
        <v>7.721910817368024</v>
      </c>
    </row>
    <row r="39" spans="1:7" ht="12.75">
      <c r="A39" s="82" t="s">
        <v>97</v>
      </c>
      <c r="B39" s="98">
        <v>12020</v>
      </c>
      <c r="C39" s="105">
        <f>(B39/$B$37)*100</f>
        <v>53.68947650527068</v>
      </c>
      <c r="D39" s="65"/>
      <c r="E39" s="78" t="s">
        <v>393</v>
      </c>
      <c r="F39" s="97">
        <v>1920</v>
      </c>
      <c r="G39" s="105">
        <f t="shared" si="3"/>
        <v>16.062913076215178</v>
      </c>
    </row>
    <row r="40" spans="1:7" ht="12.75">
      <c r="A40" s="82" t="s">
        <v>98</v>
      </c>
      <c r="B40" s="98">
        <v>1705</v>
      </c>
      <c r="C40" s="105">
        <f>(B40/$B$37)*100</f>
        <v>7.615686975165267</v>
      </c>
      <c r="D40" s="65"/>
      <c r="E40" s="78" t="s">
        <v>68</v>
      </c>
      <c r="F40" s="97">
        <v>2205</v>
      </c>
      <c r="G40" s="105">
        <f t="shared" si="3"/>
        <v>18.447251735965867</v>
      </c>
    </row>
    <row r="41" spans="1:7" ht="12.75">
      <c r="A41" s="82" t="s">
        <v>100</v>
      </c>
      <c r="B41" s="98">
        <v>5808</v>
      </c>
      <c r="C41" s="105">
        <f>(B41/$B$37)*100</f>
        <v>25.942469179917815</v>
      </c>
      <c r="D41" s="65"/>
      <c r="E41" s="78" t="s">
        <v>69</v>
      </c>
      <c r="F41" s="97">
        <v>2977</v>
      </c>
      <c r="G41" s="105">
        <f t="shared" si="3"/>
        <v>24.905881368694054</v>
      </c>
    </row>
    <row r="42" spans="1:7" ht="12.75">
      <c r="A42" s="82" t="s">
        <v>260</v>
      </c>
      <c r="B42" s="98">
        <v>18</v>
      </c>
      <c r="C42" s="105">
        <f>(B42/$B$37)*100</f>
        <v>0.08040021440057174</v>
      </c>
      <c r="D42" s="65"/>
      <c r="E42" s="78" t="s">
        <v>170</v>
      </c>
      <c r="F42" s="97">
        <v>1621</v>
      </c>
      <c r="G42" s="105">
        <f t="shared" si="3"/>
        <v>13.561449008617082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1366</v>
      </c>
      <c r="G43" s="105">
        <f t="shared" si="3"/>
        <v>11.428093365682255</v>
      </c>
    </row>
    <row r="44" spans="1:7" ht="12.75">
      <c r="A44" s="82" t="s">
        <v>291</v>
      </c>
      <c r="B44" s="98">
        <v>1514</v>
      </c>
      <c r="C44" s="105">
        <f>(B44/$B$37)*100</f>
        <v>6.7625513668036445</v>
      </c>
      <c r="D44" s="65"/>
      <c r="E44" s="78" t="s">
        <v>93</v>
      </c>
      <c r="F44" s="97">
        <v>99832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1323</v>
      </c>
      <c r="C46" s="105">
        <f>(B46/$B$37)*100</f>
        <v>5.909415758442022</v>
      </c>
      <c r="D46" s="65"/>
      <c r="E46" s="78" t="s">
        <v>96</v>
      </c>
      <c r="F46" s="97">
        <v>39555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67089</v>
      </c>
      <c r="G48" s="112" t="s">
        <v>261</v>
      </c>
    </row>
    <row r="49" spans="1:7" ht="13.5" thickBot="1">
      <c r="A49" s="82" t="s">
        <v>292</v>
      </c>
      <c r="B49" s="98">
        <v>54</v>
      </c>
      <c r="C49" s="105">
        <f aca="true" t="shared" si="4" ref="C49:C55">(B49/$B$37)*100</f>
        <v>0.2412006432017152</v>
      </c>
      <c r="D49" s="87"/>
      <c r="E49" s="88" t="s">
        <v>102</v>
      </c>
      <c r="F49" s="113">
        <v>49096</v>
      </c>
      <c r="G49" s="114" t="s">
        <v>261</v>
      </c>
    </row>
    <row r="50" spans="1:7" ht="13.5" thickTop="1">
      <c r="A50" s="82" t="s">
        <v>116</v>
      </c>
      <c r="B50" s="98">
        <v>1184</v>
      </c>
      <c r="C50" s="105">
        <f t="shared" si="4"/>
        <v>5.288547436126496</v>
      </c>
      <c r="D50" s="65"/>
      <c r="E50" s="78"/>
      <c r="F50" s="86"/>
      <c r="G50" s="85"/>
    </row>
    <row r="51" spans="1:7" ht="12.75">
      <c r="A51" s="82" t="s">
        <v>117</v>
      </c>
      <c r="B51" s="98">
        <v>3780</v>
      </c>
      <c r="C51" s="105">
        <f t="shared" si="4"/>
        <v>16.884045024120063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954</v>
      </c>
      <c r="C52" s="105">
        <f t="shared" si="4"/>
        <v>4.261211363230302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2201</v>
      </c>
      <c r="C53" s="105">
        <f t="shared" si="4"/>
        <v>9.8311595497588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676</v>
      </c>
      <c r="C54" s="105">
        <f t="shared" si="4"/>
        <v>3.0194747185992497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1910</v>
      </c>
      <c r="C55" s="105">
        <f t="shared" si="4"/>
        <v>8.531356083616224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7" t="s">
        <v>395</v>
      </c>
    </row>
    <row r="57" spans="1:12" ht="12.75">
      <c r="A57" s="82" t="s">
        <v>372</v>
      </c>
      <c r="B57" s="98">
        <v>2549</v>
      </c>
      <c r="C57" s="105">
        <f>(B57/$B$37)*100</f>
        <v>11.38556369483652</v>
      </c>
      <c r="D57" s="65"/>
      <c r="E57" s="79" t="s">
        <v>84</v>
      </c>
      <c r="F57" s="80">
        <v>190</v>
      </c>
      <c r="G57" s="105">
        <f>(F57/L57)*100</f>
        <v>1.5895591065004604</v>
      </c>
      <c r="H57" s="79" t="s">
        <v>84</v>
      </c>
      <c r="L57" s="15">
        <v>11953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112</v>
      </c>
      <c r="G58" s="105">
        <f>(F58/L58)*100</f>
        <v>1.8049959709911363</v>
      </c>
      <c r="H58" s="78" t="s">
        <v>118</v>
      </c>
      <c r="L58" s="15">
        <v>6205</v>
      </c>
    </row>
    <row r="59" spans="1:12" ht="12.75">
      <c r="A59" s="82" t="s">
        <v>112</v>
      </c>
      <c r="B59" s="98">
        <v>3420</v>
      </c>
      <c r="C59" s="105">
        <f>(B59/$B$37)*100</f>
        <v>15.276040736108628</v>
      </c>
      <c r="D59" s="65"/>
      <c r="E59" s="78" t="s">
        <v>120</v>
      </c>
      <c r="F59" s="97">
        <v>58</v>
      </c>
      <c r="G59" s="105">
        <f>(F59/L59)*100</f>
        <v>2.279874213836478</v>
      </c>
      <c r="H59" s="78" t="s">
        <v>120</v>
      </c>
      <c r="L59" s="15">
        <v>2544</v>
      </c>
    </row>
    <row r="60" spans="1:7" ht="12.75">
      <c r="A60" s="82" t="s">
        <v>113</v>
      </c>
      <c r="B60" s="98">
        <v>3532</v>
      </c>
      <c r="C60" s="105">
        <f>(B60/$B$37)*100</f>
        <v>15.776308736823296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784</v>
      </c>
      <c r="C62" s="105">
        <f>(B62/$B$37)*100</f>
        <v>3.50187600500268</v>
      </c>
      <c r="D62" s="65"/>
      <c r="E62" s="79" t="s">
        <v>123</v>
      </c>
      <c r="F62" s="80">
        <v>55</v>
      </c>
      <c r="G62" s="105">
        <f>(F62/L62)*100</f>
        <v>5.445544554455446</v>
      </c>
      <c r="H62" s="79" t="s">
        <v>394</v>
      </c>
      <c r="L62" s="15">
        <v>1010</v>
      </c>
    </row>
    <row r="63" spans="1:12" ht="12.75">
      <c r="A63" s="61" t="s">
        <v>293</v>
      </c>
      <c r="B63" s="98">
        <v>789</v>
      </c>
      <c r="C63" s="105">
        <f>(B63/$B$37)*100</f>
        <v>3.5242093978917275</v>
      </c>
      <c r="D63" s="65"/>
      <c r="E63" s="78" t="s">
        <v>118</v>
      </c>
      <c r="F63" s="97">
        <v>55</v>
      </c>
      <c r="G63" s="105">
        <f>(F63/L63)*100</f>
        <v>9.649122807017543</v>
      </c>
      <c r="H63" s="78" t="s">
        <v>118</v>
      </c>
      <c r="L63" s="15">
        <v>570</v>
      </c>
    </row>
    <row r="64" spans="1:12" ht="12.75">
      <c r="A64" s="82" t="s">
        <v>114</v>
      </c>
      <c r="B64" s="98">
        <v>555</v>
      </c>
      <c r="C64" s="105">
        <f>(B64/$B$37)*100</f>
        <v>2.479006610684295</v>
      </c>
      <c r="D64" s="65"/>
      <c r="E64" s="78" t="s">
        <v>120</v>
      </c>
      <c r="F64" s="97">
        <v>7</v>
      </c>
      <c r="G64" s="105">
        <f>(F64/L64)*100</f>
        <v>8.860759493670885</v>
      </c>
      <c r="H64" s="78" t="s">
        <v>120</v>
      </c>
      <c r="L64" s="15">
        <v>79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885</v>
      </c>
      <c r="G66" s="105">
        <f aca="true" t="shared" si="5" ref="G66:G71">(F66/L66)*100</f>
        <v>2.0982005263282675</v>
      </c>
      <c r="H66" s="79" t="s">
        <v>124</v>
      </c>
      <c r="L66" s="15">
        <v>42179</v>
      </c>
    </row>
    <row r="67" spans="1:12" ht="12.75">
      <c r="A67" s="82" t="s">
        <v>126</v>
      </c>
      <c r="B67" s="97">
        <v>19225</v>
      </c>
      <c r="C67" s="105">
        <f>(B67/$B$37)*100</f>
        <v>85.87189565838842</v>
      </c>
      <c r="D67" s="65"/>
      <c r="E67" s="78" t="s">
        <v>262</v>
      </c>
      <c r="F67" s="97">
        <v>691</v>
      </c>
      <c r="G67" s="105">
        <f t="shared" si="5"/>
        <v>2.2140339634732458</v>
      </c>
      <c r="H67" s="78" t="s">
        <v>262</v>
      </c>
      <c r="L67" s="15">
        <v>31210</v>
      </c>
    </row>
    <row r="68" spans="1:12" ht="12.75">
      <c r="A68" s="82" t="s">
        <v>128</v>
      </c>
      <c r="B68" s="97">
        <v>2069</v>
      </c>
      <c r="C68" s="105">
        <f>(B68/$B$37)*100</f>
        <v>9.24155797748794</v>
      </c>
      <c r="D68" s="65"/>
      <c r="E68" s="78" t="s">
        <v>127</v>
      </c>
      <c r="F68" s="97">
        <v>177</v>
      </c>
      <c r="G68" s="105">
        <f t="shared" si="5"/>
        <v>3.7452391028353786</v>
      </c>
      <c r="H68" s="78" t="s">
        <v>127</v>
      </c>
      <c r="L68" s="15">
        <v>4726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183</v>
      </c>
      <c r="G69" s="105">
        <f t="shared" si="5"/>
        <v>1.671385514658873</v>
      </c>
      <c r="H69" s="78" t="s">
        <v>129</v>
      </c>
      <c r="L69" s="15">
        <v>10949</v>
      </c>
    </row>
    <row r="70" spans="1:12" ht="12.75">
      <c r="A70" s="82" t="s">
        <v>376</v>
      </c>
      <c r="B70" s="97">
        <v>1045</v>
      </c>
      <c r="C70" s="105">
        <f>(B70/$B$37)*100</f>
        <v>4.66767911381097</v>
      </c>
      <c r="D70" s="65"/>
      <c r="E70" s="78" t="s">
        <v>130</v>
      </c>
      <c r="F70" s="97">
        <v>126</v>
      </c>
      <c r="G70" s="105">
        <f t="shared" si="5"/>
        <v>1.6355140186915886</v>
      </c>
      <c r="H70" s="78" t="s">
        <v>130</v>
      </c>
      <c r="L70" s="15">
        <v>7704</v>
      </c>
    </row>
    <row r="71" spans="1:12" ht="13.5" thickBot="1">
      <c r="A71" s="90" t="s">
        <v>371</v>
      </c>
      <c r="B71" s="110">
        <v>49</v>
      </c>
      <c r="C71" s="111">
        <f>(B71/$B$37)*100</f>
        <v>0.2188672503126675</v>
      </c>
      <c r="D71" s="91"/>
      <c r="E71" s="92" t="s">
        <v>131</v>
      </c>
      <c r="F71" s="110">
        <v>374</v>
      </c>
      <c r="G71" s="119">
        <f t="shared" si="5"/>
        <v>7.890295358649789</v>
      </c>
      <c r="H71" s="92" t="s">
        <v>131</v>
      </c>
      <c r="L71" s="15">
        <v>4740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15863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15531</v>
      </c>
      <c r="G9" s="81">
        <f>(F9/$F$9)*100</f>
        <v>100</v>
      </c>
      <c r="I9" s="53"/>
    </row>
    <row r="10" spans="1:7" ht="12.75">
      <c r="A10" s="36" t="s">
        <v>137</v>
      </c>
      <c r="B10" s="97">
        <v>11039</v>
      </c>
      <c r="C10" s="105">
        <f aca="true" t="shared" si="0" ref="C10:C18">(B10/$B$8)*100</f>
        <v>69.58961104456912</v>
      </c>
      <c r="E10" s="32" t="s">
        <v>138</v>
      </c>
      <c r="F10" s="97">
        <v>15237</v>
      </c>
      <c r="G10" s="105">
        <f>(F10/$F$9)*100</f>
        <v>98.10701178288585</v>
      </c>
    </row>
    <row r="11" spans="1:7" ht="12.75">
      <c r="A11" s="36" t="s">
        <v>139</v>
      </c>
      <c r="B11" s="97">
        <v>2187</v>
      </c>
      <c r="C11" s="105">
        <f t="shared" si="0"/>
        <v>13.786799470465864</v>
      </c>
      <c r="E11" s="32" t="s">
        <v>140</v>
      </c>
      <c r="F11" s="97">
        <v>223</v>
      </c>
      <c r="G11" s="105">
        <f>(F11/$F$9)*100</f>
        <v>1.4358380014165217</v>
      </c>
    </row>
    <row r="12" spans="1:7" ht="12.75">
      <c r="A12" s="36" t="s">
        <v>141</v>
      </c>
      <c r="B12" s="97">
        <v>254</v>
      </c>
      <c r="C12" s="105">
        <f t="shared" si="0"/>
        <v>1.6012103637395196</v>
      </c>
      <c r="E12" s="32" t="s">
        <v>142</v>
      </c>
      <c r="F12" s="97">
        <v>71</v>
      </c>
      <c r="G12" s="105">
        <f>(F12/$F$9)*100</f>
        <v>0.45715021569763703</v>
      </c>
    </row>
    <row r="13" spans="1:7" ht="12.75">
      <c r="A13" s="36" t="s">
        <v>143</v>
      </c>
      <c r="B13" s="97">
        <v>459</v>
      </c>
      <c r="C13" s="105">
        <f t="shared" si="0"/>
        <v>2.893525814789132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975</v>
      </c>
      <c r="C14" s="105">
        <f t="shared" si="0"/>
        <v>6.1463783647481565</v>
      </c>
      <c r="E14" s="42" t="s">
        <v>145</v>
      </c>
      <c r="F14" s="80">
        <v>11940</v>
      </c>
      <c r="G14" s="81">
        <f>(F14/$F$14)*100</f>
        <v>100</v>
      </c>
    </row>
    <row r="15" spans="1:7" ht="12.75">
      <c r="A15" s="36" t="s">
        <v>146</v>
      </c>
      <c r="B15" s="97">
        <v>381</v>
      </c>
      <c r="C15" s="105">
        <f t="shared" si="0"/>
        <v>2.4018155456092796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568</v>
      </c>
      <c r="C16" s="105">
        <f t="shared" si="0"/>
        <v>3.580659396078926</v>
      </c>
      <c r="E16" s="1" t="s">
        <v>149</v>
      </c>
      <c r="F16" s="97">
        <v>64</v>
      </c>
      <c r="G16" s="105">
        <f>(F16/$F$14)*100</f>
        <v>0.5360134003350084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330</v>
      </c>
      <c r="G17" s="105">
        <f aca="true" t="shared" si="1" ref="G17:G23">(F17/$F$14)*100</f>
        <v>2.763819095477387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878</v>
      </c>
      <c r="G18" s="105">
        <f t="shared" si="1"/>
        <v>7.353433835845896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2018</v>
      </c>
      <c r="G19" s="105">
        <f t="shared" si="1"/>
        <v>16.901172529313232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3883</v>
      </c>
      <c r="G20" s="105">
        <f t="shared" si="1"/>
        <v>32.52093802345058</v>
      </c>
    </row>
    <row r="21" spans="1:7" ht="12.75">
      <c r="A21" s="36" t="s">
        <v>156</v>
      </c>
      <c r="B21" s="98">
        <v>478</v>
      </c>
      <c r="C21" s="105">
        <f aca="true" t="shared" si="2" ref="C21:C28">(B21/$B$8)*100</f>
        <v>3.013301393179096</v>
      </c>
      <c r="E21" s="1" t="s">
        <v>157</v>
      </c>
      <c r="F21" s="97">
        <v>3874</v>
      </c>
      <c r="G21" s="105">
        <f t="shared" si="1"/>
        <v>32.44556113902848</v>
      </c>
    </row>
    <row r="22" spans="1:7" ht="12.75">
      <c r="A22" s="36" t="s">
        <v>158</v>
      </c>
      <c r="B22" s="98">
        <v>2039</v>
      </c>
      <c r="C22" s="105">
        <f t="shared" si="2"/>
        <v>12.853810754586146</v>
      </c>
      <c r="E22" s="1" t="s">
        <v>159</v>
      </c>
      <c r="F22" s="97">
        <v>864</v>
      </c>
      <c r="G22" s="105">
        <f t="shared" si="1"/>
        <v>7.236180904522612</v>
      </c>
    </row>
    <row r="23" spans="1:7" ht="12.75">
      <c r="A23" s="36" t="s">
        <v>160</v>
      </c>
      <c r="B23" s="98">
        <v>2233</v>
      </c>
      <c r="C23" s="105">
        <f t="shared" si="2"/>
        <v>14.076782449725778</v>
      </c>
      <c r="E23" s="1" t="s">
        <v>161</v>
      </c>
      <c r="F23" s="98">
        <v>29</v>
      </c>
      <c r="G23" s="105">
        <f t="shared" si="1"/>
        <v>0.24288107202680068</v>
      </c>
    </row>
    <row r="24" spans="1:7" ht="12.75">
      <c r="A24" s="36" t="s">
        <v>162</v>
      </c>
      <c r="B24" s="97">
        <v>2503</v>
      </c>
      <c r="C24" s="105">
        <f t="shared" si="2"/>
        <v>15.778856458425267</v>
      </c>
      <c r="E24" s="1" t="s">
        <v>163</v>
      </c>
      <c r="F24" s="97">
        <v>268100</v>
      </c>
      <c r="G24" s="112" t="s">
        <v>261</v>
      </c>
    </row>
    <row r="25" spans="1:7" ht="12.75">
      <c r="A25" s="36" t="s">
        <v>164</v>
      </c>
      <c r="B25" s="97">
        <v>1588</v>
      </c>
      <c r="C25" s="105">
        <f t="shared" si="2"/>
        <v>10.010716762276997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3216</v>
      </c>
      <c r="C26" s="105">
        <f t="shared" si="2"/>
        <v>20.273592636953918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2910</v>
      </c>
      <c r="C27" s="105">
        <f t="shared" si="2"/>
        <v>18.344575427094497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896</v>
      </c>
      <c r="C28" s="105">
        <f t="shared" si="2"/>
        <v>5.648364117758305</v>
      </c>
      <c r="E28" s="32" t="s">
        <v>176</v>
      </c>
      <c r="F28" s="97">
        <v>9362</v>
      </c>
      <c r="G28" s="105">
        <f aca="true" t="shared" si="3" ref="G28:G35">(F28/$F$14)*100</f>
        <v>78.40871021775544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8</v>
      </c>
      <c r="G29" s="105">
        <f t="shared" si="3"/>
        <v>0.06700167504187605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22</v>
      </c>
      <c r="G30" s="105">
        <f t="shared" si="3"/>
        <v>0.1842546063651591</v>
      </c>
    </row>
    <row r="31" spans="1:7" ht="12.75">
      <c r="A31" s="36" t="s">
        <v>180</v>
      </c>
      <c r="B31" s="97">
        <v>45</v>
      </c>
      <c r="C31" s="105">
        <f aca="true" t="shared" si="4" ref="C31:C39">(B31/$B$8)*100</f>
        <v>0.28367900144991487</v>
      </c>
      <c r="E31" s="32" t="s">
        <v>181</v>
      </c>
      <c r="F31" s="97">
        <v>157</v>
      </c>
      <c r="G31" s="105">
        <f t="shared" si="3"/>
        <v>1.3149078726968175</v>
      </c>
    </row>
    <row r="32" spans="1:7" ht="12.75">
      <c r="A32" s="36" t="s">
        <v>182</v>
      </c>
      <c r="B32" s="97">
        <v>245</v>
      </c>
      <c r="C32" s="105">
        <f t="shared" si="4"/>
        <v>1.5444745634495367</v>
      </c>
      <c r="E32" s="32" t="s">
        <v>183</v>
      </c>
      <c r="F32" s="97">
        <v>620</v>
      </c>
      <c r="G32" s="105">
        <f t="shared" si="3"/>
        <v>5.192629815745393</v>
      </c>
    </row>
    <row r="33" spans="1:7" ht="12.75">
      <c r="A33" s="36" t="s">
        <v>184</v>
      </c>
      <c r="B33" s="97">
        <v>789</v>
      </c>
      <c r="C33" s="105">
        <f t="shared" si="4"/>
        <v>4.973838492088508</v>
      </c>
      <c r="E33" s="32" t="s">
        <v>185</v>
      </c>
      <c r="F33" s="97">
        <v>2016</v>
      </c>
      <c r="G33" s="105">
        <f t="shared" si="3"/>
        <v>16.884422110552762</v>
      </c>
    </row>
    <row r="34" spans="1:7" ht="12.75">
      <c r="A34" s="36" t="s">
        <v>186</v>
      </c>
      <c r="B34" s="97">
        <v>1407</v>
      </c>
      <c r="C34" s="105">
        <f t="shared" si="4"/>
        <v>8.86969677866734</v>
      </c>
      <c r="E34" s="32" t="s">
        <v>187</v>
      </c>
      <c r="F34" s="97">
        <v>2557</v>
      </c>
      <c r="G34" s="105">
        <f t="shared" si="3"/>
        <v>21.41541038525963</v>
      </c>
    </row>
    <row r="35" spans="1:7" ht="12.75">
      <c r="A35" s="36" t="s">
        <v>188</v>
      </c>
      <c r="B35" s="97">
        <v>1911</v>
      </c>
      <c r="C35" s="105">
        <f t="shared" si="4"/>
        <v>12.046901594906386</v>
      </c>
      <c r="E35" s="32" t="s">
        <v>189</v>
      </c>
      <c r="F35" s="97">
        <v>3982</v>
      </c>
      <c r="G35" s="105">
        <f t="shared" si="3"/>
        <v>33.3500837520938</v>
      </c>
    </row>
    <row r="36" spans="1:7" ht="12.75">
      <c r="A36" s="36" t="s">
        <v>190</v>
      </c>
      <c r="B36" s="97">
        <v>2448</v>
      </c>
      <c r="C36" s="105">
        <f t="shared" si="4"/>
        <v>15.432137678875371</v>
      </c>
      <c r="E36" s="32" t="s">
        <v>191</v>
      </c>
      <c r="F36" s="97">
        <v>1682</v>
      </c>
      <c r="G36" s="112" t="s">
        <v>261</v>
      </c>
    </row>
    <row r="37" spans="1:7" ht="12.75">
      <c r="A37" s="36" t="s">
        <v>192</v>
      </c>
      <c r="B37" s="97">
        <v>2590</v>
      </c>
      <c r="C37" s="105">
        <f t="shared" si="4"/>
        <v>16.327302527895103</v>
      </c>
      <c r="E37" s="32" t="s">
        <v>193</v>
      </c>
      <c r="F37" s="97">
        <v>2578</v>
      </c>
      <c r="G37" s="105">
        <f>(F37/$F$14)*100</f>
        <v>21.591289782244555</v>
      </c>
    </row>
    <row r="38" spans="1:7" ht="12.75">
      <c r="A38" s="36" t="s">
        <v>194</v>
      </c>
      <c r="B38" s="97">
        <v>3539</v>
      </c>
      <c r="C38" s="105">
        <f t="shared" si="4"/>
        <v>22.30977746958331</v>
      </c>
      <c r="E38" s="32" t="s">
        <v>191</v>
      </c>
      <c r="F38" s="97">
        <v>551</v>
      </c>
      <c r="G38" s="112" t="s">
        <v>261</v>
      </c>
    </row>
    <row r="39" spans="1:7" ht="12.75">
      <c r="A39" s="36" t="s">
        <v>195</v>
      </c>
      <c r="B39" s="97">
        <v>2889</v>
      </c>
      <c r="C39" s="105">
        <f t="shared" si="4"/>
        <v>18.212191893084537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16">
        <v>6.9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15531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3607</v>
      </c>
      <c r="G43" s="105">
        <f aca="true" t="shared" si="5" ref="G43:G48">(F43/$F$14)*100</f>
        <v>30.20938023450586</v>
      </c>
    </row>
    <row r="44" spans="1:7" ht="12.75">
      <c r="A44" s="36" t="s">
        <v>209</v>
      </c>
      <c r="B44" s="98">
        <v>2278</v>
      </c>
      <c r="C44" s="105">
        <f aca="true" t="shared" si="6" ref="C44:C49">(B44/$B$42)*100</f>
        <v>14.667439314918552</v>
      </c>
      <c r="E44" s="32" t="s">
        <v>210</v>
      </c>
      <c r="F44" s="97">
        <v>2413</v>
      </c>
      <c r="G44" s="105">
        <f t="shared" si="5"/>
        <v>20.209380234505865</v>
      </c>
    </row>
    <row r="45" spans="1:7" ht="12.75">
      <c r="A45" s="36" t="s">
        <v>211</v>
      </c>
      <c r="B45" s="98">
        <v>4687</v>
      </c>
      <c r="C45" s="105">
        <f t="shared" si="6"/>
        <v>30.178352971476404</v>
      </c>
      <c r="E45" s="32" t="s">
        <v>212</v>
      </c>
      <c r="F45" s="97">
        <v>1871</v>
      </c>
      <c r="G45" s="105">
        <f t="shared" si="5"/>
        <v>15.67001675041876</v>
      </c>
    </row>
    <row r="46" spans="1:7" ht="12.75">
      <c r="A46" s="36" t="s">
        <v>213</v>
      </c>
      <c r="B46" s="98">
        <v>2877</v>
      </c>
      <c r="C46" s="105">
        <f t="shared" si="6"/>
        <v>18.52424183890284</v>
      </c>
      <c r="E46" s="32" t="s">
        <v>214</v>
      </c>
      <c r="F46" s="97">
        <v>1305</v>
      </c>
      <c r="G46" s="105">
        <f t="shared" si="5"/>
        <v>10.92964824120603</v>
      </c>
    </row>
    <row r="47" spans="1:7" ht="12.75">
      <c r="A47" s="36" t="s">
        <v>215</v>
      </c>
      <c r="B47" s="97">
        <v>2379</v>
      </c>
      <c r="C47" s="105">
        <f t="shared" si="6"/>
        <v>15.31775159358702</v>
      </c>
      <c r="E47" s="32" t="s">
        <v>216</v>
      </c>
      <c r="F47" s="97">
        <v>820</v>
      </c>
      <c r="G47" s="105">
        <f t="shared" si="5"/>
        <v>6.867671691792294</v>
      </c>
    </row>
    <row r="48" spans="1:7" ht="12.75">
      <c r="A48" s="36" t="s">
        <v>217</v>
      </c>
      <c r="B48" s="97">
        <v>1562</v>
      </c>
      <c r="C48" s="105">
        <f t="shared" si="6"/>
        <v>10.057304745348015</v>
      </c>
      <c r="E48" s="32" t="s">
        <v>218</v>
      </c>
      <c r="F48" s="97">
        <v>1884</v>
      </c>
      <c r="G48" s="105">
        <f t="shared" si="5"/>
        <v>15.77889447236181</v>
      </c>
    </row>
    <row r="49" spans="1:7" ht="12.75">
      <c r="A49" s="36" t="s">
        <v>219</v>
      </c>
      <c r="B49" s="97">
        <v>1748</v>
      </c>
      <c r="C49" s="105">
        <f t="shared" si="6"/>
        <v>11.254909535767176</v>
      </c>
      <c r="E49" s="32" t="s">
        <v>220</v>
      </c>
      <c r="F49" s="97">
        <v>40</v>
      </c>
      <c r="G49" s="105">
        <f>(F49/$F$14)*100</f>
        <v>0.33500837520938026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2130</v>
      </c>
      <c r="G51" s="81">
        <f>(F51/F$51)*100</f>
        <v>100</v>
      </c>
    </row>
    <row r="52" spans="1:7" ht="12.75">
      <c r="A52" s="4" t="s">
        <v>223</v>
      </c>
      <c r="B52" s="97">
        <v>643</v>
      </c>
      <c r="C52" s="105">
        <f>(B52/$B$42)*100</f>
        <v>4.140106883008177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3748</v>
      </c>
      <c r="C53" s="105">
        <f>(B53/$B$42)*100</f>
        <v>24.132380400489346</v>
      </c>
      <c r="E53" s="32" t="s">
        <v>226</v>
      </c>
      <c r="F53" s="97">
        <v>50</v>
      </c>
      <c r="G53" s="105">
        <f>(F53/F$51)*100</f>
        <v>2.3474178403755865</v>
      </c>
    </row>
    <row r="54" spans="1:7" ht="12.75">
      <c r="A54" s="4" t="s">
        <v>227</v>
      </c>
      <c r="B54" s="97">
        <v>8026</v>
      </c>
      <c r="C54" s="105">
        <f>(B54/$B$42)*100</f>
        <v>51.67729058013006</v>
      </c>
      <c r="E54" s="32" t="s">
        <v>228</v>
      </c>
      <c r="F54" s="97">
        <v>17</v>
      </c>
      <c r="G54" s="105">
        <f aca="true" t="shared" si="7" ref="G54:G60">(F54/F$51)*100</f>
        <v>0.7981220657276996</v>
      </c>
    </row>
    <row r="55" spans="1:7" ht="12.75">
      <c r="A55" s="4" t="s">
        <v>229</v>
      </c>
      <c r="B55" s="97">
        <v>3114</v>
      </c>
      <c r="C55" s="105">
        <f>(B55/$B$42)*100</f>
        <v>20.050222136372415</v>
      </c>
      <c r="E55" s="32" t="s">
        <v>230</v>
      </c>
      <c r="F55" s="97">
        <v>94</v>
      </c>
      <c r="G55" s="105">
        <f t="shared" si="7"/>
        <v>4.413145539906103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151</v>
      </c>
      <c r="G56" s="105">
        <f t="shared" si="7"/>
        <v>7.089201877934272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530</v>
      </c>
      <c r="G57" s="105">
        <f t="shared" si="7"/>
        <v>24.88262910798122</v>
      </c>
    </row>
    <row r="58" spans="1:7" ht="12.75">
      <c r="A58" s="36" t="s">
        <v>234</v>
      </c>
      <c r="B58" s="97">
        <v>13000</v>
      </c>
      <c r="C58" s="105">
        <f aca="true" t="shared" si="8" ref="C58:C66">(B58/$B$42)*100</f>
        <v>83.70356062069409</v>
      </c>
      <c r="E58" s="32" t="s">
        <v>235</v>
      </c>
      <c r="F58" s="97">
        <v>737</v>
      </c>
      <c r="G58" s="105">
        <f t="shared" si="7"/>
        <v>34.60093896713615</v>
      </c>
    </row>
    <row r="59" spans="1:7" ht="12.75">
      <c r="A59" s="36" t="s">
        <v>236</v>
      </c>
      <c r="B59" s="97">
        <v>112</v>
      </c>
      <c r="C59" s="105">
        <f t="shared" si="8"/>
        <v>0.7211383684244415</v>
      </c>
      <c r="E59" s="32" t="s">
        <v>237</v>
      </c>
      <c r="F59" s="98">
        <v>491</v>
      </c>
      <c r="G59" s="105">
        <f t="shared" si="7"/>
        <v>23.051643192488264</v>
      </c>
    </row>
    <row r="60" spans="1:7" ht="12.75">
      <c r="A60" s="36" t="s">
        <v>238</v>
      </c>
      <c r="B60" s="97">
        <v>849</v>
      </c>
      <c r="C60" s="105">
        <f t="shared" si="8"/>
        <v>5.46648638207456</v>
      </c>
      <c r="E60" s="32" t="s">
        <v>239</v>
      </c>
      <c r="F60" s="97">
        <v>60</v>
      </c>
      <c r="G60" s="105">
        <f t="shared" si="7"/>
        <v>2.8169014084507045</v>
      </c>
    </row>
    <row r="61" spans="1:7" ht="12.75">
      <c r="A61" s="36" t="s">
        <v>240</v>
      </c>
      <c r="B61" s="97">
        <v>1387</v>
      </c>
      <c r="C61" s="105">
        <f t="shared" si="8"/>
        <v>8.930526044684823</v>
      </c>
      <c r="E61" s="32" t="s">
        <v>163</v>
      </c>
      <c r="F61" s="97">
        <v>1096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53</v>
      </c>
      <c r="C63" s="105">
        <f t="shared" si="8"/>
        <v>0.3412529779151375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27</v>
      </c>
      <c r="C64" s="105">
        <f t="shared" si="8"/>
        <v>0.17384585667374927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90</v>
      </c>
      <c r="C65" s="105">
        <f t="shared" si="8"/>
        <v>0.5794861889124976</v>
      </c>
      <c r="E65" s="32" t="s">
        <v>208</v>
      </c>
      <c r="F65" s="97">
        <v>449</v>
      </c>
      <c r="G65" s="105">
        <f aca="true" t="shared" si="9" ref="G65:G71">(F65/F$51)*100</f>
        <v>21.07981220657277</v>
      </c>
    </row>
    <row r="66" spans="1:7" ht="12.75">
      <c r="A66" s="36" t="s">
        <v>247</v>
      </c>
      <c r="B66" s="97">
        <v>13</v>
      </c>
      <c r="C66" s="105">
        <f t="shared" si="8"/>
        <v>0.08370356062069409</v>
      </c>
      <c r="E66" s="32" t="s">
        <v>210</v>
      </c>
      <c r="F66" s="97">
        <v>418</v>
      </c>
      <c r="G66" s="105">
        <f t="shared" si="9"/>
        <v>19.624413145539908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184</v>
      </c>
      <c r="G67" s="105">
        <f t="shared" si="9"/>
        <v>8.63849765258216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195</v>
      </c>
      <c r="G68" s="105">
        <f t="shared" si="9"/>
        <v>9.15492957746479</v>
      </c>
    </row>
    <row r="69" spans="1:7" ht="12.75">
      <c r="A69" s="36" t="s">
        <v>249</v>
      </c>
      <c r="B69" s="97">
        <v>71</v>
      </c>
      <c r="C69" s="105">
        <f>(B69/$B$42)*100</f>
        <v>0.45715021569763703</v>
      </c>
      <c r="E69" s="32" t="s">
        <v>216</v>
      </c>
      <c r="F69" s="97">
        <v>161</v>
      </c>
      <c r="G69" s="105">
        <f t="shared" si="9"/>
        <v>7.55868544600939</v>
      </c>
    </row>
    <row r="70" spans="1:7" ht="12.75">
      <c r="A70" s="36" t="s">
        <v>251</v>
      </c>
      <c r="B70" s="97">
        <v>56</v>
      </c>
      <c r="C70" s="105">
        <f>(B70/$B$42)*100</f>
        <v>0.36056918421222073</v>
      </c>
      <c r="E70" s="32" t="s">
        <v>218</v>
      </c>
      <c r="F70" s="97">
        <v>633</v>
      </c>
      <c r="G70" s="105">
        <f t="shared" si="9"/>
        <v>29.718309859154928</v>
      </c>
    </row>
    <row r="71" spans="1:7" ht="12.75">
      <c r="A71" s="54" t="s">
        <v>252</v>
      </c>
      <c r="B71" s="103">
        <v>73</v>
      </c>
      <c r="C71" s="115">
        <f>(B71/$B$42)*100</f>
        <v>0.47002768656235916</v>
      </c>
      <c r="D71" s="41"/>
      <c r="E71" s="44" t="s">
        <v>220</v>
      </c>
      <c r="F71" s="103">
        <v>90</v>
      </c>
      <c r="G71" s="115">
        <f t="shared" si="9"/>
        <v>4.225352112676056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2002-06-13T14:23:56Z</dcterms:modified>
  <cp:category/>
  <cp:version/>
  <cp:contentType/>
  <cp:contentStatus/>
</cp:coreProperties>
</file>