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<sst xmlns="http://schemas.openxmlformats.org/spreadsheetml/2006/main" count="696" uniqueCount="437">
  <si>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</si>
  <si>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</si>
  <si>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</si>
  <si>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</si>
  <si>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</si>
  <si>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</si>
  <si>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</si>
  <si>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</si>
  <si>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</si>
  <si>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</si>
  <si>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</si>
  <si>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</si>
  <si>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</si>
  <si>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</si>
  <si>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</si>
  <si>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</si>
  <si>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</si>
  <si>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</si>
  <si>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</si>
  <si>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</si>
  <si>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</si>
  <si>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</si>
  <si>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</si>
  <si>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</si>
  <si>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</si>
  <si>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</si>
  <si>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</si>
  <si>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</si>
  <si>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</si>
  <si>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</si>
  <si>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</si>
  <si>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</si>
  <si>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</si>
  <si>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</si>
  <si>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</si>
  <si>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</si>
  <si>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</si>
  <si>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</si>
  <si>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</si>
  <si>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</si>
  <si>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</si>
  <si>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</si>
  <si>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</si>
  <si>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</si>
  <si>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</si>
  <si>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</si>
  <si>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</si>
  <si>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</si>
  <si>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</si>
  <si>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</si>
  <si>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</si>
  <si>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</si>
  <si>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</si>
  <si>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</si>
  <si>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</si>
  <si>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</si>
  <si>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</si>
  <si>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</si>
  <si>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</si>
  <si>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</si>
  <si>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</si>
  <si>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</si>
  <si>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</si>
  <si>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</si>
  <si>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</si>
  <si>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</si>
  <si>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</si>
  <si>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</si>
  <si>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</si>
  <si>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</si>
  <si>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</si>
  <si>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</si>
  <si>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</si>
  <si>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</si>
  <si>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</si>
  <si>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</si>
  <si>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</si>
  <si>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</si>
  <si>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</si>
  <si>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</si>
  <si>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</si>
  <si>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</si>
  <si>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</si>
  <si>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</si>
  <si>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</si>
  <si>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</si>
  <si>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</si>
  <si>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</si>
  <si>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</si>
  <si>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</si>
  <si>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</si>
  <si>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</si>
  <si>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</si>
  <si>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</si>
  <si>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</si>
  <si>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</si>
  <si>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</si>
  <si>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</si>
  <si>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</si>
  <si>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</si>
  <si>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</si>
  <si>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</si>
  <si>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</si>
  <si>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</si>
  <si>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</si>
  <si>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</si>
  <si>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</si>
  <si>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</si>
  <si>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</si>
  <si>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</si>
  <si>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</si>
  <si>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</si>
  <si>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</si>
  <si>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</si>
  <si>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</si>
  <si>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</si>
  <si>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</si>
  <si>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</si>
  <si>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</si>
  <si>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</si>
  <si>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</si>
  <si>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</si>
  <si>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</si>
  <si>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</si>
  <si>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</si>
  <si>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</si>
  <si>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</si>
  <si>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</si>
  <si>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</si>
  <si>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</si>
  <si>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</si>
  <si>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</si>
  <si>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</si>
  <si>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</si>
  <si>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</si>
  <si>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</si>
  <si>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</si>
  <si>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</si>
  <si>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</si>
  <si>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</si>
  <si>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</si>
  <si>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</si>
  <si>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</si>
  <si>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</si>
  <si>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</si>
  <si>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</si>
  <si>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</si>
  <si>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</si>
  <si>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</si>
  <si>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</si>
  <si>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</si>
  <si>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</si>
  <si>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</si>
  <si>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</si>
  <si>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</si>
  <si>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</si>
  <si>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</si>
  <si>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</si>
  <si>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</si>
  <si>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</si>
  <si>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</si>
  <si>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</si>
  <si>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</si>
  <si>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</si>
  <si>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</si>
  <si>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</si>
  <si>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</si>
  <si>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</si>
  <si>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</si>
  <si>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</si>
  <si>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</si>
  <si>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</si>
  <si>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</si>
  <si>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</si>
  <si>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</si>
  <si>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</si>
  <si>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</si>
  <si>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</si>
  <si>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</si>
  <si>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</si>
  <si>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</si>
  <si>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</si>
  <si>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</si>
  <si>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</si>
  <si>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</si>
  <si>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</si>
  <si>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</si>
  <si>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</si>
  <si>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</si>
  <si>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</si>
  <si>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</si>
  <si>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</si>
  <si>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</si>
  <si>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</si>
  <si>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</si>
  <si>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</si>
  <si>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</si>
  <si>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</si>
  <si>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</si>
  <si>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</si>
  <si>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</si>
  <si>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</si>
  <si>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</si>
  <si>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</si>
  <si>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</si>
  <si>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</si>
  <si>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</si>
  <si>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</si>
  <si>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</si>
  <si>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</si>
  <si>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</si>
  <si>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</si>
  <si>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</si>
  <si>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</si>
  <si>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</si>
  <si>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</si>
  <si>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</si>
  <si>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</si>
  <si>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</si>
  <si>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</si>
  <si>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</si>
  <si>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</si>
  <si>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</si>
  <si>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</si>
  <si>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</si>
  <si>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</si>
  <si>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</si>
  <si>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</si>
  <si>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</si>
  <si>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</si>
  <si>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</si>
  <si>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</si>
  <si>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</si>
  <si>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</si>
  <si>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</si>
  <si>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</si>
  <si>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</si>
  <si>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</si>
  <si>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</si>
  <si>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</si>
  <si>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</si>
  <si>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</si>
  <si>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</si>
  <si>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</si>
  <si>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</si>
  <si>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</si>
  <si>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</si>
  <si>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</si>
  <si>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</si>
  <si>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</si>
  <si>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</si>
  <si>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</si>
  <si>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</si>
  <si>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</si>
  <si>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</si>
  <si>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</si>
  <si>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</si>
  <si>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</si>
  <si>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</si>
  <si>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</si>
  <si>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</si>
  <si>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</si>
  <si>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</si>
  <si>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</si>
  <si>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</si>
  <si>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</si>
  <si>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</si>
  <si>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</si>
  <si>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</si>
  <si>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</si>
  <si>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</si>
  <si>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</si>
  <si>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</si>
  <si>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</si>
  <si>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</si>
  <si>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</si>
  <si>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</si>
  <si>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</si>
  <si>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</si>
  <si>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</si>
  <si>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</si>
  <si>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</si>
  <si>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</si>
  <si>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</si>
  <si>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</si>
  <si>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</si>
  <si>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</si>
  <si>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</si>
  <si>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</si>
  <si>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</si>
  <si>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</si>
  <si>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</si>
  <si>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</si>
  <si>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</si>
  <si>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</si>
  <si>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</si>
  <si>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</si>
  <si>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</si>
  <si>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</si>
  <si>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</si>
  <si>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</si>
  <si>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</si>
  <si>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</si>
  <si>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</si>
  <si>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</si>
  <si>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</si>
  <si>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</si>
  <si>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</si>
  <si>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</si>
  <si>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</si>
  <si>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</si>
  <si>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</si>
  <si>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</si>
  <si>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</si>
  <si>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</si>
  <si>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</si>
  <si>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</si>
  <si>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</si>
  <si>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</si>
  <si>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</si>
  <si>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</si>
  <si>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</si>
  <si>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</si>
  <si>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</si>
  <si>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</si>
  <si>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</si>
  <si>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</si>
  <si>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</si>
  <si>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</si>
  <si>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</si>
  <si>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</si>
  <si>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</si>
  <si>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</si>
  <si>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</si>
  <si>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</si>
  <si>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</si>
  <si>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</si>
  <si>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</si>
  <si>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</si>
  <si>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</si>
  <si>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</si>
  <si>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</si>
  <si>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</si>
  <si>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</si>
  <si>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</si>
  <si>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</si>
  <si>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</si>
  <si>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</si>
  <si>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</si>
  <si>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</si>
  <si>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</si>
  <si>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</si>
  <si>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</si>
  <si>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</si>
  <si>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</si>
  <si>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</si>
  <si>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</si>
  <si>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</si>
  <si>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</si>
  <si>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</si>
  <si>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</si>
  <si>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</si>
  <si>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</si>
  <si>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</si>
  <si>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</si>
  <si>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</si>
  <si>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</si>
  <si>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</si>
  <si>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</si>
  <si>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</si>
  <si>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</si>
  <si>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</si>
  <si>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</si>
  <si>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</si>
  <si>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</si>
  <si>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</si>
  <si>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</si>
  <si>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</si>
  <si>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</si>
  <si>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</si>
  <si>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</si>
  <si>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</si>
  <si>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</si>
  <si>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</si>
  <si>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</si>
  <si>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</si>
  <si>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</si>
  <si>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</si>
  <si>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</si>
  <si>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</si>
  <si>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</si>
  <si>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</si>
  <si>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</si>
  <si>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</si>
  <si>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</si>
  <si>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</si>
  <si>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Green Brook township, Somerset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</si>
  <si>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Green Brook township</t>
    </r>
    <r>
      <rPr>
        <b/>
        <sz val="12"/>
        <rFont val="Arial"/>
        <family val="2"/>
      </rPr>
      <t>, Somerset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</si>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</sst>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5654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5654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2704</v>
      </c>
      <c r="C9" s="151">
        <f>(B9/$B$7)*100</f>
        <v>47.82454899186417</v>
      </c>
      <c r="D9" s="152"/>
      <c r="E9" s="152" t="s">
        <v>403</v>
      </c>
      <c r="F9" s="150">
        <v>231</v>
      </c>
      <c r="G9" s="153">
        <f t="shared" si="0"/>
        <v>4.085603112840467</v>
      </c>
    </row>
    <row r="10" spans="1:7" ht="12.75">
      <c r="A10" s="149" t="s">
        <v>404</v>
      </c>
      <c r="B10" s="150">
        <v>2950</v>
      </c>
      <c r="C10" s="151">
        <f>(B10/$B$7)*100</f>
        <v>52.17545100813583</v>
      </c>
      <c r="D10" s="152"/>
      <c r="E10" s="152" t="s">
        <v>405</v>
      </c>
      <c r="F10" s="150">
        <v>7</v>
      </c>
      <c r="G10" s="153">
        <f t="shared" si="0"/>
        <v>0.1238061549345596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65</v>
      </c>
      <c r="G11" s="153">
        <f t="shared" si="0"/>
        <v>1.1496285815351963</v>
      </c>
    </row>
    <row r="12" spans="1:7" ht="12.75">
      <c r="A12" s="149" t="s">
        <v>407</v>
      </c>
      <c r="B12" s="150">
        <v>371</v>
      </c>
      <c r="C12" s="151">
        <f aca="true" t="shared" si="1" ref="C12:C24">B12*100/B$7</f>
        <v>6.561726211531659</v>
      </c>
      <c r="D12" s="152"/>
      <c r="E12" s="152" t="s">
        <v>408</v>
      </c>
      <c r="F12" s="150">
        <v>48</v>
      </c>
      <c r="G12" s="153">
        <f t="shared" si="0"/>
        <v>0.8489564909798373</v>
      </c>
    </row>
    <row r="13" spans="1:7" ht="12.75">
      <c r="A13" s="149" t="s">
        <v>409</v>
      </c>
      <c r="B13" s="150">
        <v>466</v>
      </c>
      <c r="C13" s="151">
        <f t="shared" si="1"/>
        <v>8.241952599929254</v>
      </c>
      <c r="D13" s="152"/>
      <c r="E13" s="152" t="s">
        <v>410</v>
      </c>
      <c r="F13" s="150">
        <v>111</v>
      </c>
      <c r="G13" s="153">
        <f t="shared" si="0"/>
        <v>1.9632118853908738</v>
      </c>
    </row>
    <row r="14" spans="1:7" ht="12.75">
      <c r="A14" s="149" t="s">
        <v>411</v>
      </c>
      <c r="B14" s="150">
        <v>354</v>
      </c>
      <c r="C14" s="151">
        <f t="shared" si="1"/>
        <v>6.2610541209763</v>
      </c>
      <c r="D14" s="152"/>
      <c r="E14" s="152" t="s">
        <v>412</v>
      </c>
      <c r="F14" s="150">
        <v>5423</v>
      </c>
      <c r="G14" s="153">
        <f t="shared" si="0"/>
        <v>95.91439688715953</v>
      </c>
    </row>
    <row r="15" spans="1:7" ht="12.75">
      <c r="A15" s="149" t="s">
        <v>413</v>
      </c>
      <c r="B15" s="150">
        <v>266</v>
      </c>
      <c r="C15" s="151">
        <f t="shared" si="1"/>
        <v>4.704633887513265</v>
      </c>
      <c r="D15" s="152"/>
      <c r="E15" s="152" t="s">
        <v>414</v>
      </c>
      <c r="F15" s="150">
        <v>4818</v>
      </c>
      <c r="G15" s="153">
        <f t="shared" si="0"/>
        <v>85.21400778210116</v>
      </c>
    </row>
    <row r="16" spans="1:7" ht="12.75">
      <c r="A16" s="149" t="s">
        <v>415</v>
      </c>
      <c r="B16" s="150">
        <v>190</v>
      </c>
      <c r="C16" s="151">
        <f t="shared" si="1"/>
        <v>3.360452776795189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655</v>
      </c>
      <c r="C17" s="151">
        <f t="shared" si="1"/>
        <v>11.584718783162362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1067</v>
      </c>
      <c r="C18" s="151">
        <f t="shared" si="1"/>
        <v>18.8715953307393</v>
      </c>
      <c r="D18" s="152"/>
      <c r="E18" s="143" t="s">
        <v>419</v>
      </c>
      <c r="F18" s="141">
        <v>5654</v>
      </c>
      <c r="G18" s="148">
        <v>100</v>
      </c>
    </row>
    <row r="19" spans="1:7" ht="12.75">
      <c r="A19" s="149" t="s">
        <v>420</v>
      </c>
      <c r="B19" s="150">
        <v>796</v>
      </c>
      <c r="C19" s="151">
        <f t="shared" si="1"/>
        <v>14.078528475415634</v>
      </c>
      <c r="D19" s="152"/>
      <c r="E19" s="152" t="s">
        <v>421</v>
      </c>
      <c r="F19" s="150">
        <v>5367</v>
      </c>
      <c r="G19" s="153">
        <f aca="true" t="shared" si="2" ref="G19:G30">F19*100/F$18</f>
        <v>94.92394764768305</v>
      </c>
    </row>
    <row r="20" spans="1:7" ht="12.75">
      <c r="A20" s="149" t="s">
        <v>422</v>
      </c>
      <c r="B20" s="150">
        <v>356</v>
      </c>
      <c r="C20" s="151">
        <f t="shared" si="1"/>
        <v>6.29642730810046</v>
      </c>
      <c r="D20" s="152"/>
      <c r="E20" s="152" t="s">
        <v>423</v>
      </c>
      <c r="F20" s="150">
        <v>1893</v>
      </c>
      <c r="G20" s="153">
        <f t="shared" si="2"/>
        <v>33.48072161301733</v>
      </c>
    </row>
    <row r="21" spans="1:7" ht="12.75">
      <c r="A21" s="149" t="s">
        <v>424</v>
      </c>
      <c r="B21" s="150">
        <v>249</v>
      </c>
      <c r="C21" s="151">
        <f t="shared" si="1"/>
        <v>4.403961796957906</v>
      </c>
      <c r="D21" s="152"/>
      <c r="E21" s="152" t="s">
        <v>425</v>
      </c>
      <c r="F21" s="150">
        <v>1306</v>
      </c>
      <c r="G21" s="153">
        <f t="shared" si="2"/>
        <v>23.098691192076405</v>
      </c>
    </row>
    <row r="22" spans="1:7" ht="12.75">
      <c r="A22" s="149" t="s">
        <v>426</v>
      </c>
      <c r="B22" s="150">
        <v>421</v>
      </c>
      <c r="C22" s="151">
        <f t="shared" si="1"/>
        <v>7.446055889635656</v>
      </c>
      <c r="D22" s="152"/>
      <c r="E22" s="152" t="s">
        <v>427</v>
      </c>
      <c r="F22" s="150">
        <v>1729</v>
      </c>
      <c r="G22" s="153">
        <f t="shared" si="2"/>
        <v>30.58012026883622</v>
      </c>
    </row>
    <row r="23" spans="1:7" ht="12.75">
      <c r="A23" s="149" t="s">
        <v>428</v>
      </c>
      <c r="B23" s="150">
        <v>306</v>
      </c>
      <c r="C23" s="151">
        <f t="shared" si="1"/>
        <v>5.412097629996462</v>
      </c>
      <c r="D23" s="152"/>
      <c r="E23" s="152" t="s">
        <v>429</v>
      </c>
      <c r="F23" s="150">
        <v>1301</v>
      </c>
      <c r="G23" s="153">
        <f t="shared" si="2"/>
        <v>23.010258224266007</v>
      </c>
    </row>
    <row r="24" spans="1:7" ht="12.75">
      <c r="A24" s="149" t="s">
        <v>430</v>
      </c>
      <c r="B24" s="150">
        <v>157</v>
      </c>
      <c r="C24" s="151">
        <f t="shared" si="1"/>
        <v>2.776795189246551</v>
      </c>
      <c r="D24" s="152"/>
      <c r="E24" s="152" t="s">
        <v>431</v>
      </c>
      <c r="F24" s="150">
        <v>276</v>
      </c>
      <c r="G24" s="153">
        <f t="shared" si="2"/>
        <v>4.881499823134065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66</v>
      </c>
      <c r="G25" s="153">
        <f t="shared" si="2"/>
        <v>1.1673151750972763</v>
      </c>
    </row>
    <row r="26" spans="1:7" ht="12.75">
      <c r="A26" s="149" t="s">
        <v>433</v>
      </c>
      <c r="B26" s="155">
        <v>39.9</v>
      </c>
      <c r="C26" s="156" t="s">
        <v>261</v>
      </c>
      <c r="D26" s="152"/>
      <c r="E26" s="157" t="s">
        <v>434</v>
      </c>
      <c r="F26" s="158">
        <v>163</v>
      </c>
      <c r="G26" s="153">
        <f t="shared" si="2"/>
        <v>2.882914750619031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67</v>
      </c>
      <c r="G27" s="153">
        <f t="shared" si="2"/>
        <v>1.1850017686593561</v>
      </c>
    </row>
    <row r="28" spans="1:7" ht="12.75">
      <c r="A28" s="149" t="s">
        <v>262</v>
      </c>
      <c r="B28" s="150">
        <v>4278</v>
      </c>
      <c r="C28" s="151">
        <f aca="true" t="shared" si="3" ref="C28:C35">B28*100/B$7</f>
        <v>75.663247258578</v>
      </c>
      <c r="D28" s="152"/>
      <c r="E28" s="152" t="s">
        <v>436</v>
      </c>
      <c r="F28" s="150">
        <v>287</v>
      </c>
      <c r="G28" s="153">
        <f t="shared" si="2"/>
        <v>5.076052352316943</v>
      </c>
    </row>
    <row r="29" spans="1:7" ht="12.75">
      <c r="A29" s="149" t="s">
        <v>0</v>
      </c>
      <c r="B29" s="150">
        <v>2014</v>
      </c>
      <c r="C29" s="151">
        <f t="shared" si="3"/>
        <v>35.620799434029</v>
      </c>
      <c r="D29" s="152"/>
      <c r="E29" s="152" t="s">
        <v>1</v>
      </c>
      <c r="F29" s="150">
        <v>283</v>
      </c>
      <c r="G29" s="153">
        <f t="shared" si="2"/>
        <v>5.005305978068624</v>
      </c>
    </row>
    <row r="30" spans="1:7" ht="12.75">
      <c r="A30" s="149" t="s">
        <v>2</v>
      </c>
      <c r="B30" s="150">
        <v>2264</v>
      </c>
      <c r="C30" s="151">
        <f t="shared" si="3"/>
        <v>40.042447824548994</v>
      </c>
      <c r="D30" s="152"/>
      <c r="E30" s="152" t="s">
        <v>3</v>
      </c>
      <c r="F30" s="150">
        <v>4</v>
      </c>
      <c r="G30" s="153">
        <f t="shared" si="2"/>
        <v>0.07074637424831977</v>
      </c>
    </row>
    <row r="31" spans="1:7" ht="12.75">
      <c r="A31" s="149" t="s">
        <v>4</v>
      </c>
      <c r="B31" s="150">
        <v>4160</v>
      </c>
      <c r="C31" s="151">
        <f t="shared" si="3"/>
        <v>73.57622921825256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1040</v>
      </c>
      <c r="C32" s="151">
        <f t="shared" si="3"/>
        <v>18.39405730456314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884</v>
      </c>
      <c r="C33" s="151">
        <f t="shared" si="3"/>
        <v>15.63494870887867</v>
      </c>
      <c r="D33" s="152"/>
      <c r="E33" s="143" t="s">
        <v>8</v>
      </c>
      <c r="F33" s="141">
        <v>1893</v>
      </c>
      <c r="G33" s="148">
        <v>100</v>
      </c>
    </row>
    <row r="34" spans="1:7" ht="12.75">
      <c r="A34" s="149" t="s">
        <v>0</v>
      </c>
      <c r="B34" s="150">
        <v>342</v>
      </c>
      <c r="C34" s="151">
        <f t="shared" si="3"/>
        <v>6.04881499823134</v>
      </c>
      <c r="D34" s="152"/>
      <c r="E34" s="152" t="s">
        <v>9</v>
      </c>
      <c r="F34" s="150">
        <v>1508</v>
      </c>
      <c r="G34" s="153">
        <f aca="true" t="shared" si="4" ref="G34:G42">F34*100/F$33</f>
        <v>79.66191230850502</v>
      </c>
    </row>
    <row r="35" spans="1:7" ht="12.75">
      <c r="A35" s="149" t="s">
        <v>2</v>
      </c>
      <c r="B35" s="150">
        <v>542</v>
      </c>
      <c r="C35" s="151">
        <f t="shared" si="3"/>
        <v>9.58613371064733</v>
      </c>
      <c r="D35" s="152"/>
      <c r="E35" s="152" t="s">
        <v>10</v>
      </c>
      <c r="F35" s="150">
        <v>701</v>
      </c>
      <c r="G35" s="153">
        <f t="shared" si="4"/>
        <v>37.031167459059695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1306</v>
      </c>
      <c r="G36" s="153">
        <f t="shared" si="4"/>
        <v>68.99101954569467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620</v>
      </c>
      <c r="G37" s="153">
        <f t="shared" si="4"/>
        <v>32.752245113576336</v>
      </c>
    </row>
    <row r="38" spans="1:7" ht="12.75">
      <c r="A38" s="163" t="s">
        <v>13</v>
      </c>
      <c r="B38" s="150">
        <v>5593</v>
      </c>
      <c r="C38" s="151">
        <f aca="true" t="shared" si="5" ref="C38:C56">B38*100/B$7</f>
        <v>98.92111779271312</v>
      </c>
      <c r="D38" s="152"/>
      <c r="E38" s="152" t="s">
        <v>14</v>
      </c>
      <c r="F38" s="150">
        <v>149</v>
      </c>
      <c r="G38" s="153">
        <f t="shared" si="4"/>
        <v>7.871104067617538</v>
      </c>
    </row>
    <row r="39" spans="1:7" ht="12.75">
      <c r="A39" s="149" t="s">
        <v>15</v>
      </c>
      <c r="B39" s="150">
        <v>5000</v>
      </c>
      <c r="C39" s="151">
        <f t="shared" si="5"/>
        <v>88.43296781039972</v>
      </c>
      <c r="D39" s="152"/>
      <c r="E39" s="152" t="s">
        <v>10</v>
      </c>
      <c r="F39" s="150">
        <v>54</v>
      </c>
      <c r="G39" s="153">
        <f t="shared" si="4"/>
        <v>2.8526148969889067</v>
      </c>
    </row>
    <row r="40" spans="1:7" ht="12.75">
      <c r="A40" s="149" t="s">
        <v>16</v>
      </c>
      <c r="B40" s="150">
        <v>95</v>
      </c>
      <c r="C40" s="151">
        <f t="shared" si="5"/>
        <v>1.6802263883975945</v>
      </c>
      <c r="D40" s="152"/>
      <c r="E40" s="152" t="s">
        <v>17</v>
      </c>
      <c r="F40" s="150">
        <v>385</v>
      </c>
      <c r="G40" s="153">
        <f t="shared" si="4"/>
        <v>20.33808769149498</v>
      </c>
    </row>
    <row r="41" spans="1:7" ht="12.75">
      <c r="A41" s="149" t="s">
        <v>18</v>
      </c>
      <c r="B41" s="150">
        <v>4</v>
      </c>
      <c r="C41" s="151">
        <f t="shared" si="5"/>
        <v>0.07074637424831977</v>
      </c>
      <c r="D41" s="152"/>
      <c r="E41" s="152" t="s">
        <v>19</v>
      </c>
      <c r="F41" s="150">
        <v>301</v>
      </c>
      <c r="G41" s="153">
        <f t="shared" si="4"/>
        <v>15.90068674062335</v>
      </c>
    </row>
    <row r="42" spans="1:7" ht="12.75">
      <c r="A42" s="149" t="s">
        <v>20</v>
      </c>
      <c r="B42" s="150">
        <v>452</v>
      </c>
      <c r="C42" s="151">
        <f t="shared" si="5"/>
        <v>7.994340290060134</v>
      </c>
      <c r="D42" s="152"/>
      <c r="E42" s="152" t="s">
        <v>21</v>
      </c>
      <c r="F42" s="150">
        <v>117</v>
      </c>
      <c r="G42" s="153">
        <f t="shared" si="4"/>
        <v>6.180665610142631</v>
      </c>
    </row>
    <row r="43" spans="1:7" ht="12.75">
      <c r="A43" s="149" t="s">
        <v>22</v>
      </c>
      <c r="B43" s="150">
        <v>137</v>
      </c>
      <c r="C43" s="151">
        <f t="shared" si="5"/>
        <v>2.423063318004952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172</v>
      </c>
      <c r="C44" s="151">
        <f t="shared" si="5"/>
        <v>3.0420940926777504</v>
      </c>
      <c r="D44" s="152"/>
      <c r="E44" s="152" t="s">
        <v>24</v>
      </c>
      <c r="F44" s="160">
        <v>735</v>
      </c>
      <c r="G44" s="164">
        <f>F44*100/F33</f>
        <v>38.82725832012678</v>
      </c>
    </row>
    <row r="45" spans="1:7" ht="12.75">
      <c r="A45" s="149" t="s">
        <v>25</v>
      </c>
      <c r="B45" s="150">
        <v>56</v>
      </c>
      <c r="C45" s="151">
        <f t="shared" si="5"/>
        <v>0.9904492394764768</v>
      </c>
      <c r="D45" s="152"/>
      <c r="E45" s="152" t="s">
        <v>26</v>
      </c>
      <c r="F45" s="160">
        <v>449</v>
      </c>
      <c r="G45" s="164">
        <f>F45*100/F33</f>
        <v>23.718964606444796</v>
      </c>
    </row>
    <row r="46" spans="1:7" ht="12.75">
      <c r="A46" s="149" t="s">
        <v>27</v>
      </c>
      <c r="B46" s="150">
        <v>2</v>
      </c>
      <c r="C46" s="151">
        <f t="shared" si="5"/>
        <v>0.035373187124159884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62</v>
      </c>
      <c r="C47" s="151">
        <f t="shared" si="5"/>
        <v>1.0965688008489565</v>
      </c>
      <c r="D47" s="152"/>
      <c r="E47" s="152" t="s">
        <v>29</v>
      </c>
      <c r="F47" s="165">
        <v>2.84</v>
      </c>
      <c r="G47" s="166" t="s">
        <v>261</v>
      </c>
    </row>
    <row r="48" spans="1:7" ht="12.75">
      <c r="A48" s="149" t="s">
        <v>30</v>
      </c>
      <c r="B48" s="150">
        <v>12</v>
      </c>
      <c r="C48" s="151">
        <f t="shared" si="5"/>
        <v>0.21223912274495932</v>
      </c>
      <c r="D48" s="152"/>
      <c r="E48" s="152" t="s">
        <v>31</v>
      </c>
      <c r="F48" s="165">
        <v>3.2</v>
      </c>
      <c r="G48" s="166" t="s">
        <v>261</v>
      </c>
    </row>
    <row r="49" spans="1:7" ht="14.25">
      <c r="A49" s="149" t="s">
        <v>32</v>
      </c>
      <c r="B49" s="150">
        <v>11</v>
      </c>
      <c r="C49" s="151">
        <f t="shared" si="5"/>
        <v>0.19455252918287938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0.035373187124159884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1916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1893</v>
      </c>
      <c r="G52" s="153">
        <f>F52*100/F$51</f>
        <v>98.79958246346555</v>
      </c>
    </row>
    <row r="53" spans="1:7" ht="12.75">
      <c r="A53" s="149" t="s">
        <v>39</v>
      </c>
      <c r="B53" s="150">
        <v>2</v>
      </c>
      <c r="C53" s="151">
        <f t="shared" si="5"/>
        <v>0.035373187124159884</v>
      </c>
      <c r="D53" s="152"/>
      <c r="E53" s="152" t="s">
        <v>40</v>
      </c>
      <c r="F53" s="150">
        <v>23</v>
      </c>
      <c r="G53" s="153">
        <f>F53*100/F$51</f>
        <v>1.2004175365344467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5</v>
      </c>
      <c r="G54" s="153">
        <f>F54*100/F$51</f>
        <v>0.2609603340292276</v>
      </c>
    </row>
    <row r="55" spans="1:7" ht="12.75">
      <c r="A55" s="149" t="s">
        <v>43</v>
      </c>
      <c r="B55" s="150">
        <v>40</v>
      </c>
      <c r="C55" s="151">
        <f t="shared" si="5"/>
        <v>0.7074637424831978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61</v>
      </c>
      <c r="C56" s="151">
        <f t="shared" si="5"/>
        <v>1.0788822072868764</v>
      </c>
      <c r="D56" s="152"/>
      <c r="E56" s="152" t="s">
        <v>45</v>
      </c>
      <c r="F56" s="167">
        <v>0.5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1.1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5049</v>
      </c>
      <c r="C60" s="168">
        <f>B60*100/B7</f>
        <v>89.29961089494164</v>
      </c>
      <c r="D60" s="152"/>
      <c r="E60" s="143" t="s">
        <v>51</v>
      </c>
      <c r="F60" s="141">
        <v>1893</v>
      </c>
      <c r="G60" s="148">
        <v>100</v>
      </c>
    </row>
    <row r="61" spans="1:7" ht="12.75">
      <c r="A61" s="149" t="s">
        <v>52</v>
      </c>
      <c r="B61" s="160">
        <v>111</v>
      </c>
      <c r="C61" s="168">
        <f>B61*100/B7</f>
        <v>1.9632118853908738</v>
      </c>
      <c r="D61" s="152"/>
      <c r="E61" s="152" t="s">
        <v>53</v>
      </c>
      <c r="F61" s="150">
        <v>1718</v>
      </c>
      <c r="G61" s="153">
        <f>F61*100/F$60</f>
        <v>90.7554146856841</v>
      </c>
    </row>
    <row r="62" spans="1:7" ht="12.75">
      <c r="A62" s="149" t="s">
        <v>54</v>
      </c>
      <c r="B62" s="160">
        <v>18</v>
      </c>
      <c r="C62" s="168">
        <f>B62*100/B7</f>
        <v>0.318358684117439</v>
      </c>
      <c r="D62" s="152"/>
      <c r="E62" s="152" t="s">
        <v>55</v>
      </c>
      <c r="F62" s="150">
        <v>175</v>
      </c>
      <c r="G62" s="153">
        <f>F62*100/F$60</f>
        <v>9.2445853143159</v>
      </c>
    </row>
    <row r="63" spans="1:7" ht="12.75">
      <c r="A63" s="149" t="s">
        <v>56</v>
      </c>
      <c r="B63" s="160">
        <v>467</v>
      </c>
      <c r="C63" s="168">
        <f>B63*100/B7</f>
        <v>8.259639193491333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</v>
      </c>
      <c r="C64" s="168">
        <f>B64*100/B7</f>
        <v>0.035373187124159884</v>
      </c>
      <c r="D64" s="152"/>
      <c r="E64" s="152" t="s">
        <v>58</v>
      </c>
      <c r="F64" s="165">
        <v>2.87</v>
      </c>
      <c r="G64" s="166" t="s">
        <v>261</v>
      </c>
    </row>
    <row r="65" spans="1:7" ht="13.5" thickBot="1">
      <c r="A65" s="171" t="s">
        <v>59</v>
      </c>
      <c r="B65" s="172">
        <v>68</v>
      </c>
      <c r="C65" s="173">
        <f>B65*100/B7</f>
        <v>1.2026883622214362</v>
      </c>
      <c r="D65" s="174"/>
      <c r="E65" s="174" t="s">
        <v>60</v>
      </c>
      <c r="F65" s="175">
        <v>2.51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5654</v>
      </c>
      <c r="G9" s="33">
        <f>(F9/$F$9)*100</f>
        <v>100</v>
      </c>
    </row>
    <row r="10" spans="1:7" ht="12.75">
      <c r="A10" s="29" t="s">
        <v>269</v>
      </c>
      <c r="B10" s="93">
        <v>1385</v>
      </c>
      <c r="C10" s="33">
        <f aca="true" t="shared" si="0" ref="C10:C15">(B10/$B$10)*100</f>
        <v>100</v>
      </c>
      <c r="E10" s="34" t="s">
        <v>270</v>
      </c>
      <c r="F10" s="97">
        <v>4912</v>
      </c>
      <c r="G10" s="84">
        <f aca="true" t="shared" si="1" ref="G10:G16">(F10/$F$9)*100</f>
        <v>86.87654757693667</v>
      </c>
    </row>
    <row r="11" spans="1:8" ht="12.75">
      <c r="A11" s="36" t="s">
        <v>271</v>
      </c>
      <c r="B11" s="98">
        <v>197</v>
      </c>
      <c r="C11" s="35">
        <f t="shared" si="0"/>
        <v>14.223826714801444</v>
      </c>
      <c r="E11" s="34" t="s">
        <v>272</v>
      </c>
      <c r="F11" s="97">
        <v>4856</v>
      </c>
      <c r="G11" s="84">
        <f t="shared" si="1"/>
        <v>85.8860983374602</v>
      </c>
      <c r="H11" s="15" t="s">
        <v>250</v>
      </c>
    </row>
    <row r="12" spans="1:8" ht="12.75">
      <c r="A12" s="36" t="s">
        <v>273</v>
      </c>
      <c r="B12" s="98">
        <v>61</v>
      </c>
      <c r="C12" s="35">
        <f t="shared" si="0"/>
        <v>4.404332129963899</v>
      </c>
      <c r="E12" s="34" t="s">
        <v>274</v>
      </c>
      <c r="F12" s="97">
        <v>3521</v>
      </c>
      <c r="G12" s="84">
        <f t="shared" si="1"/>
        <v>62.27449593208348</v>
      </c>
      <c r="H12" s="15" t="s">
        <v>250</v>
      </c>
    </row>
    <row r="13" spans="1:7" ht="12.75">
      <c r="A13" s="36" t="s">
        <v>275</v>
      </c>
      <c r="B13" s="98">
        <v>659</v>
      </c>
      <c r="C13" s="35">
        <f t="shared" si="0"/>
        <v>47.581227436823106</v>
      </c>
      <c r="E13" s="34" t="s">
        <v>276</v>
      </c>
      <c r="F13" s="97">
        <v>1335</v>
      </c>
      <c r="G13" s="84">
        <f t="shared" si="1"/>
        <v>23.611602405376725</v>
      </c>
    </row>
    <row r="14" spans="1:7" ht="12.75">
      <c r="A14" s="36" t="s">
        <v>277</v>
      </c>
      <c r="B14" s="98">
        <v>222</v>
      </c>
      <c r="C14" s="35">
        <f t="shared" si="0"/>
        <v>16.028880866425993</v>
      </c>
      <c r="E14" s="34" t="s">
        <v>166</v>
      </c>
      <c r="F14" s="97">
        <v>56</v>
      </c>
      <c r="G14" s="84">
        <f t="shared" si="1"/>
        <v>0.9904492394764769</v>
      </c>
    </row>
    <row r="15" spans="1:7" ht="12.75">
      <c r="A15" s="36" t="s">
        <v>324</v>
      </c>
      <c r="B15" s="97">
        <v>246</v>
      </c>
      <c r="C15" s="35">
        <f t="shared" si="0"/>
        <v>17.76173285198556</v>
      </c>
      <c r="E15" s="34" t="s">
        <v>278</v>
      </c>
      <c r="F15" s="97">
        <v>742</v>
      </c>
      <c r="G15" s="84">
        <f t="shared" si="1"/>
        <v>13.123452423063316</v>
      </c>
    </row>
    <row r="16" spans="1:7" ht="12.75">
      <c r="A16" s="36"/>
      <c r="B16" s="93" t="s">
        <v>250</v>
      </c>
      <c r="C16" s="10"/>
      <c r="E16" s="34" t="s">
        <v>279</v>
      </c>
      <c r="F16" s="98">
        <v>214</v>
      </c>
      <c r="G16" s="84">
        <f t="shared" si="1"/>
        <v>3.7849310222851082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527</v>
      </c>
      <c r="G17" s="84">
        <f>(F17/$F$9)*100</f>
        <v>9.32083480721613</v>
      </c>
    </row>
    <row r="18" spans="1:7" ht="12.75">
      <c r="A18" s="29" t="s">
        <v>282</v>
      </c>
      <c r="B18" s="93">
        <v>3984</v>
      </c>
      <c r="C18" s="33">
        <f>(B18/$B$18)*100</f>
        <v>100</v>
      </c>
      <c r="E18" s="34" t="s">
        <v>283</v>
      </c>
      <c r="F18" s="97">
        <v>215</v>
      </c>
      <c r="G18" s="84">
        <f>(F18/$F$9)*100</f>
        <v>3.8026176158471876</v>
      </c>
    </row>
    <row r="19" spans="1:7" ht="12.75">
      <c r="A19" s="36" t="s">
        <v>284</v>
      </c>
      <c r="B19" s="97">
        <v>274</v>
      </c>
      <c r="C19" s="84">
        <f aca="true" t="shared" si="2" ref="C19:C25">(B19/$B$18)*100</f>
        <v>6.877510040160642</v>
      </c>
      <c r="E19" s="34"/>
      <c r="F19" s="97" t="s">
        <v>250</v>
      </c>
      <c r="G19" s="84"/>
    </row>
    <row r="20" spans="1:7" ht="12.75">
      <c r="A20" s="36" t="s">
        <v>285</v>
      </c>
      <c r="B20" s="97">
        <v>192</v>
      </c>
      <c r="C20" s="84">
        <f t="shared" si="2"/>
        <v>4.819277108433735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1111</v>
      </c>
      <c r="C21" s="84">
        <f t="shared" si="2"/>
        <v>27.886546184738958</v>
      </c>
      <c r="E21" s="38" t="s">
        <v>167</v>
      </c>
      <c r="F21" s="80">
        <v>742</v>
      </c>
      <c r="G21" s="33">
        <f>(F21/$F$21)*100</f>
        <v>100</v>
      </c>
    </row>
    <row r="22" spans="1:7" ht="12.75">
      <c r="A22" s="36" t="s">
        <v>302</v>
      </c>
      <c r="B22" s="97">
        <v>647</v>
      </c>
      <c r="C22" s="84">
        <f t="shared" si="2"/>
        <v>16.23995983935743</v>
      </c>
      <c r="E22" s="34" t="s">
        <v>303</v>
      </c>
      <c r="F22" s="97">
        <v>270</v>
      </c>
      <c r="G22" s="84">
        <f aca="true" t="shared" si="3" ref="G22:G27">(F22/$F$21)*100</f>
        <v>36.38814016172507</v>
      </c>
    </row>
    <row r="23" spans="1:7" ht="12.75">
      <c r="A23" s="36" t="s">
        <v>304</v>
      </c>
      <c r="B23" s="97">
        <v>180</v>
      </c>
      <c r="C23" s="84">
        <f t="shared" si="2"/>
        <v>4.518072289156627</v>
      </c>
      <c r="E23" s="34" t="s">
        <v>305</v>
      </c>
      <c r="F23" s="97">
        <v>365</v>
      </c>
      <c r="G23" s="84">
        <f t="shared" si="3"/>
        <v>49.19137466307278</v>
      </c>
    </row>
    <row r="24" spans="1:7" ht="12.75">
      <c r="A24" s="36" t="s">
        <v>306</v>
      </c>
      <c r="B24" s="97">
        <v>986</v>
      </c>
      <c r="C24" s="84">
        <f t="shared" si="2"/>
        <v>24.748995983935743</v>
      </c>
      <c r="E24" s="34" t="s">
        <v>307</v>
      </c>
      <c r="F24" s="97">
        <v>19</v>
      </c>
      <c r="G24" s="84">
        <f t="shared" si="3"/>
        <v>2.560646900269542</v>
      </c>
    </row>
    <row r="25" spans="1:7" ht="12.75">
      <c r="A25" s="36" t="s">
        <v>308</v>
      </c>
      <c r="B25" s="97">
        <v>594</v>
      </c>
      <c r="C25" s="84">
        <f t="shared" si="2"/>
        <v>14.909638554216867</v>
      </c>
      <c r="E25" s="34" t="s">
        <v>309</v>
      </c>
      <c r="F25" s="97">
        <v>6</v>
      </c>
      <c r="G25" s="84">
        <f t="shared" si="3"/>
        <v>0.8086253369272237</v>
      </c>
    </row>
    <row r="26" spans="1:7" ht="12.75">
      <c r="A26" s="36"/>
      <c r="B26" s="93" t="s">
        <v>250</v>
      </c>
      <c r="C26" s="35"/>
      <c r="E26" s="34" t="s">
        <v>310</v>
      </c>
      <c r="F26" s="97">
        <v>75</v>
      </c>
      <c r="G26" s="84">
        <f t="shared" si="3"/>
        <v>10.107816711590296</v>
      </c>
    </row>
    <row r="27" spans="1:7" ht="12.75">
      <c r="A27" s="36" t="s">
        <v>311</v>
      </c>
      <c r="B27" s="108">
        <v>88.3</v>
      </c>
      <c r="C27" s="37" t="s">
        <v>261</v>
      </c>
      <c r="E27" s="34" t="s">
        <v>312</v>
      </c>
      <c r="F27" s="97">
        <v>7</v>
      </c>
      <c r="G27" s="84">
        <f t="shared" si="3"/>
        <v>0.9433962264150944</v>
      </c>
    </row>
    <row r="28" spans="1:7" ht="12.75">
      <c r="A28" s="36" t="s">
        <v>313</v>
      </c>
      <c r="B28" s="108">
        <v>39.7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5271</v>
      </c>
      <c r="G30" s="33">
        <f>(F30/$F$30)*100</f>
        <v>100</v>
      </c>
      <c r="J30" s="39"/>
    </row>
    <row r="31" spans="1:10" ht="12.75">
      <c r="A31" s="95" t="s">
        <v>296</v>
      </c>
      <c r="B31" s="93">
        <v>4451</v>
      </c>
      <c r="C31" s="33">
        <f>(B31/$B$31)*100</f>
        <v>100</v>
      </c>
      <c r="E31" s="34" t="s">
        <v>317</v>
      </c>
      <c r="F31" s="97">
        <v>4274</v>
      </c>
      <c r="G31" s="101">
        <f>(F31/$F$30)*100</f>
        <v>81.08518307721495</v>
      </c>
      <c r="J31" s="39"/>
    </row>
    <row r="32" spans="1:10" ht="12.75">
      <c r="A32" s="36" t="s">
        <v>318</v>
      </c>
      <c r="B32" s="97">
        <v>953</v>
      </c>
      <c r="C32" s="10">
        <f>(B32/$B$31)*100</f>
        <v>21.41091889463042</v>
      </c>
      <c r="E32" s="34" t="s">
        <v>319</v>
      </c>
      <c r="F32" s="97">
        <v>997</v>
      </c>
      <c r="G32" s="101">
        <f aca="true" t="shared" si="4" ref="G32:G39">(F32/$F$30)*100</f>
        <v>18.91481692278505</v>
      </c>
      <c r="J32" s="39"/>
    </row>
    <row r="33" spans="1:10" ht="12.75">
      <c r="A33" s="36" t="s">
        <v>320</v>
      </c>
      <c r="B33" s="97">
        <v>2887</v>
      </c>
      <c r="C33" s="10">
        <f aca="true" t="shared" si="5" ref="C33:C38">(B33/$B$31)*100</f>
        <v>64.86182880251629</v>
      </c>
      <c r="E33" s="34" t="s">
        <v>321</v>
      </c>
      <c r="F33" s="97">
        <v>382</v>
      </c>
      <c r="G33" s="101">
        <f t="shared" si="4"/>
        <v>7.247201669512426</v>
      </c>
      <c r="J33" s="39"/>
    </row>
    <row r="34" spans="1:7" ht="12.75">
      <c r="A34" s="36" t="s">
        <v>322</v>
      </c>
      <c r="B34" s="97">
        <v>44</v>
      </c>
      <c r="C34" s="10">
        <f t="shared" si="5"/>
        <v>0.9885419006964726</v>
      </c>
      <c r="E34" s="34" t="s">
        <v>323</v>
      </c>
      <c r="F34" s="97">
        <v>198</v>
      </c>
      <c r="G34" s="101">
        <f t="shared" si="4"/>
        <v>3.7564029595902104</v>
      </c>
    </row>
    <row r="35" spans="1:7" ht="12.75">
      <c r="A35" s="36" t="s">
        <v>325</v>
      </c>
      <c r="B35" s="97">
        <v>357</v>
      </c>
      <c r="C35" s="10">
        <f t="shared" si="5"/>
        <v>8.020669512469109</v>
      </c>
      <c r="E35" s="34" t="s">
        <v>321</v>
      </c>
      <c r="F35" s="97">
        <v>59</v>
      </c>
      <c r="G35" s="101">
        <f t="shared" si="4"/>
        <v>1.1193321950294062</v>
      </c>
    </row>
    <row r="36" spans="1:7" ht="12.75">
      <c r="A36" s="36" t="s">
        <v>297</v>
      </c>
      <c r="B36" s="97">
        <v>305</v>
      </c>
      <c r="C36" s="10">
        <f t="shared" si="5"/>
        <v>6.852392720736914</v>
      </c>
      <c r="E36" s="34" t="s">
        <v>327</v>
      </c>
      <c r="F36" s="97">
        <v>560</v>
      </c>
      <c r="G36" s="101">
        <f t="shared" si="4"/>
        <v>10.624169986719787</v>
      </c>
    </row>
    <row r="37" spans="1:7" ht="12.75">
      <c r="A37" s="36" t="s">
        <v>326</v>
      </c>
      <c r="B37" s="97">
        <v>210</v>
      </c>
      <c r="C37" s="10">
        <f t="shared" si="5"/>
        <v>4.71804088968771</v>
      </c>
      <c r="E37" s="34" t="s">
        <v>321</v>
      </c>
      <c r="F37" s="97">
        <v>194</v>
      </c>
      <c r="G37" s="101">
        <f t="shared" si="4"/>
        <v>3.6805160311136405</v>
      </c>
    </row>
    <row r="38" spans="1:7" ht="12.75">
      <c r="A38" s="36" t="s">
        <v>297</v>
      </c>
      <c r="B38" s="97">
        <v>154</v>
      </c>
      <c r="C38" s="10">
        <f t="shared" si="5"/>
        <v>3.459896652437654</v>
      </c>
      <c r="E38" s="34" t="s">
        <v>259</v>
      </c>
      <c r="F38" s="97">
        <v>209</v>
      </c>
      <c r="G38" s="101">
        <f t="shared" si="4"/>
        <v>3.9650920129007776</v>
      </c>
    </row>
    <row r="39" spans="1:7" ht="12.75">
      <c r="A39" s="36"/>
      <c r="B39" s="97" t="s">
        <v>250</v>
      </c>
      <c r="C39" s="10"/>
      <c r="E39" s="34" t="s">
        <v>321</v>
      </c>
      <c r="F39" s="97">
        <v>115</v>
      </c>
      <c r="G39" s="101">
        <f t="shared" si="4"/>
        <v>2.181749193701385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76</v>
      </c>
      <c r="C42" s="33">
        <f>(B42/$B$42)*100</f>
        <v>100</v>
      </c>
      <c r="E42" s="31" t="s">
        <v>268</v>
      </c>
      <c r="F42" s="80">
        <v>5654</v>
      </c>
      <c r="G42" s="99">
        <f>(F42/$F$42)*100</f>
        <v>100</v>
      </c>
      <c r="I42" s="39"/>
    </row>
    <row r="43" spans="1:7" ht="12.75">
      <c r="A43" s="36" t="s">
        <v>301</v>
      </c>
      <c r="B43" s="98">
        <v>6</v>
      </c>
      <c r="C43" s="102">
        <f>(B43/$B$42)*100</f>
        <v>7.894736842105263</v>
      </c>
      <c r="E43" s="60" t="s">
        <v>168</v>
      </c>
      <c r="F43" s="106">
        <v>6983</v>
      </c>
      <c r="G43" s="107">
        <f aca="true" t="shared" si="6" ref="G43:G71">(F43/$F$42)*100</f>
        <v>123.50548284400425</v>
      </c>
    </row>
    <row r="44" spans="1:7" ht="12.75">
      <c r="A44" s="36"/>
      <c r="B44" s="93" t="s">
        <v>250</v>
      </c>
      <c r="C44" s="10"/>
      <c r="E44" s="1" t="s">
        <v>329</v>
      </c>
      <c r="F44" s="97">
        <v>12</v>
      </c>
      <c r="G44" s="101">
        <f t="shared" si="6"/>
        <v>0.21223912274495935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39</v>
      </c>
      <c r="G45" s="101">
        <f t="shared" si="6"/>
        <v>0.6897771489211179</v>
      </c>
    </row>
    <row r="46" spans="1:7" ht="12.75">
      <c r="A46" s="29" t="s">
        <v>331</v>
      </c>
      <c r="B46" s="93">
        <v>4264</v>
      </c>
      <c r="C46" s="33">
        <f>(B46/$B$46)*100</f>
        <v>100</v>
      </c>
      <c r="E46" s="1" t="s">
        <v>332</v>
      </c>
      <c r="F46" s="97">
        <v>62</v>
      </c>
      <c r="G46" s="101">
        <f t="shared" si="6"/>
        <v>1.0965688008489565</v>
      </c>
    </row>
    <row r="47" spans="1:7" ht="12.75">
      <c r="A47" s="36" t="s">
        <v>333</v>
      </c>
      <c r="B47" s="97">
        <v>440</v>
      </c>
      <c r="C47" s="10">
        <f>(B47/$B$46)*100</f>
        <v>10.318949343339586</v>
      </c>
      <c r="E47" s="1" t="s">
        <v>334</v>
      </c>
      <c r="F47" s="97">
        <v>79</v>
      </c>
      <c r="G47" s="101">
        <f t="shared" si="6"/>
        <v>1.3972408914043155</v>
      </c>
    </row>
    <row r="48" spans="1:7" ht="12.75">
      <c r="A48" s="36"/>
      <c r="B48" s="93" t="s">
        <v>250</v>
      </c>
      <c r="C48" s="10"/>
      <c r="E48" s="1" t="s">
        <v>335</v>
      </c>
      <c r="F48" s="97">
        <v>375</v>
      </c>
      <c r="G48" s="101">
        <f t="shared" si="6"/>
        <v>6.632472585779979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160</v>
      </c>
      <c r="G49" s="101">
        <f t="shared" si="6"/>
        <v>2.829854969932791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11</v>
      </c>
      <c r="G50" s="101">
        <f t="shared" si="6"/>
        <v>0.19455252918287938</v>
      </c>
    </row>
    <row r="51" spans="1:7" ht="12.75">
      <c r="A51" s="5" t="s">
        <v>338</v>
      </c>
      <c r="B51" s="93">
        <v>1137</v>
      </c>
      <c r="C51" s="33">
        <f>(B51/$B$51)*100</f>
        <v>100</v>
      </c>
      <c r="E51" s="1" t="s">
        <v>339</v>
      </c>
      <c r="F51" s="97">
        <v>991</v>
      </c>
      <c r="G51" s="101">
        <f t="shared" si="6"/>
        <v>17.527414220021225</v>
      </c>
    </row>
    <row r="52" spans="1:7" ht="12.75">
      <c r="A52" s="4" t="s">
        <v>340</v>
      </c>
      <c r="B52" s="98">
        <v>84</v>
      </c>
      <c r="C52" s="10">
        <f>(B52/$B$51)*100</f>
        <v>7.387862796833773</v>
      </c>
      <c r="E52" s="1" t="s">
        <v>341</v>
      </c>
      <c r="F52" s="97">
        <v>65</v>
      </c>
      <c r="G52" s="101">
        <f t="shared" si="6"/>
        <v>1.1496285815351963</v>
      </c>
    </row>
    <row r="53" spans="1:7" ht="12.75">
      <c r="A53" s="4"/>
      <c r="B53" s="93" t="s">
        <v>250</v>
      </c>
      <c r="C53" s="10"/>
      <c r="E53" s="1" t="s">
        <v>342</v>
      </c>
      <c r="F53" s="97">
        <v>111</v>
      </c>
      <c r="G53" s="101">
        <f t="shared" si="6"/>
        <v>1.9632118853908735</v>
      </c>
    </row>
    <row r="54" spans="1:7" ht="14.25">
      <c r="A54" s="5" t="s">
        <v>343</v>
      </c>
      <c r="B54" s="93">
        <v>3229</v>
      </c>
      <c r="C54" s="33">
        <f>(B54/$B$54)*100</f>
        <v>100</v>
      </c>
      <c r="E54" s="1" t="s">
        <v>201</v>
      </c>
      <c r="F54" s="97">
        <v>1140</v>
      </c>
      <c r="G54" s="101">
        <f t="shared" si="6"/>
        <v>20.162716660771135</v>
      </c>
    </row>
    <row r="55" spans="1:7" ht="12.75">
      <c r="A55" s="4" t="s">
        <v>340</v>
      </c>
      <c r="B55" s="98">
        <v>506</v>
      </c>
      <c r="C55" s="10">
        <f>(B55/$B$54)*100</f>
        <v>15.670486218643543</v>
      </c>
      <c r="E55" s="1" t="s">
        <v>344</v>
      </c>
      <c r="F55" s="97">
        <v>1356</v>
      </c>
      <c r="G55" s="101">
        <f t="shared" si="6"/>
        <v>23.9830208701804</v>
      </c>
    </row>
    <row r="56" spans="1:7" ht="12.75">
      <c r="A56" s="4" t="s">
        <v>345</v>
      </c>
      <c r="B56" s="119">
        <v>73.5</v>
      </c>
      <c r="C56" s="37" t="s">
        <v>261</v>
      </c>
      <c r="E56" s="1" t="s">
        <v>346</v>
      </c>
      <c r="F56" s="97">
        <v>14</v>
      </c>
      <c r="G56" s="101">
        <f t="shared" si="6"/>
        <v>0.24761230986911922</v>
      </c>
    </row>
    <row r="57" spans="1:7" ht="12.75">
      <c r="A57" s="4" t="s">
        <v>347</v>
      </c>
      <c r="B57" s="98">
        <v>2723</v>
      </c>
      <c r="C57" s="10">
        <f>(B57/$B$54)*100</f>
        <v>84.32951378135645</v>
      </c>
      <c r="E57" s="1" t="s">
        <v>348</v>
      </c>
      <c r="F57" s="97">
        <v>6</v>
      </c>
      <c r="G57" s="101">
        <f t="shared" si="6"/>
        <v>0.10611956137247967</v>
      </c>
    </row>
    <row r="58" spans="1:7" ht="12.75">
      <c r="A58" s="4" t="s">
        <v>345</v>
      </c>
      <c r="B58" s="119">
        <v>82</v>
      </c>
      <c r="C58" s="37" t="s">
        <v>261</v>
      </c>
      <c r="E58" s="1" t="s">
        <v>349</v>
      </c>
      <c r="F58" s="97">
        <v>619</v>
      </c>
      <c r="G58" s="101">
        <f t="shared" si="6"/>
        <v>10.948001414927484</v>
      </c>
    </row>
    <row r="59" spans="1:7" ht="12.75">
      <c r="A59" s="4"/>
      <c r="B59" s="93" t="s">
        <v>250</v>
      </c>
      <c r="C59" s="10"/>
      <c r="E59" s="1" t="s">
        <v>350</v>
      </c>
      <c r="F59" s="97">
        <v>96</v>
      </c>
      <c r="G59" s="101">
        <f t="shared" si="6"/>
        <v>1.6979129819596748</v>
      </c>
    </row>
    <row r="60" spans="1:7" ht="12.75">
      <c r="A60" s="5" t="s">
        <v>351</v>
      </c>
      <c r="B60" s="93">
        <v>619</v>
      </c>
      <c r="C60" s="33">
        <f>(B60/$B$60)*100</f>
        <v>100</v>
      </c>
      <c r="E60" s="1" t="s">
        <v>352</v>
      </c>
      <c r="F60" s="97">
        <v>145</v>
      </c>
      <c r="G60" s="101">
        <f t="shared" si="6"/>
        <v>2.564556066501592</v>
      </c>
    </row>
    <row r="61" spans="1:7" ht="12.75">
      <c r="A61" s="4" t="s">
        <v>340</v>
      </c>
      <c r="B61" s="97">
        <v>226</v>
      </c>
      <c r="C61" s="10">
        <f>(B61/$B$60)*100</f>
        <v>36.51050080775444</v>
      </c>
      <c r="E61" s="1" t="s">
        <v>353</v>
      </c>
      <c r="F61" s="97">
        <v>98</v>
      </c>
      <c r="G61" s="101">
        <f t="shared" si="6"/>
        <v>1.7332861690838344</v>
      </c>
    </row>
    <row r="62" spans="1:7" ht="12.75">
      <c r="A62" s="4"/>
      <c r="B62" s="93" t="s">
        <v>250</v>
      </c>
      <c r="C62" s="10"/>
      <c r="E62" s="1" t="s">
        <v>354</v>
      </c>
      <c r="F62" s="97">
        <v>41</v>
      </c>
      <c r="G62" s="101">
        <f t="shared" si="6"/>
        <v>0.7251503360452777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53</v>
      </c>
      <c r="G63" s="101">
        <f t="shared" si="6"/>
        <v>0.9373894587902369</v>
      </c>
    </row>
    <row r="64" spans="1:7" ht="12.75">
      <c r="A64" s="29" t="s">
        <v>357</v>
      </c>
      <c r="B64" s="93">
        <v>5271</v>
      </c>
      <c r="C64" s="33">
        <f>(B64/$B$64)*100</f>
        <v>100</v>
      </c>
      <c r="E64" s="1" t="s">
        <v>358</v>
      </c>
      <c r="F64" s="97">
        <v>6</v>
      </c>
      <c r="G64" s="101">
        <f t="shared" si="6"/>
        <v>0.10611956137247967</v>
      </c>
    </row>
    <row r="65" spans="1:7" ht="12.75">
      <c r="A65" s="4" t="s">
        <v>256</v>
      </c>
      <c r="B65" s="97">
        <v>3151</v>
      </c>
      <c r="C65" s="10">
        <f>(B65/$B$64)*100</f>
        <v>59.77992790741795</v>
      </c>
      <c r="E65" s="1" t="s">
        <v>359</v>
      </c>
      <c r="F65" s="97">
        <v>45</v>
      </c>
      <c r="G65" s="101">
        <f t="shared" si="6"/>
        <v>0.7958967102935974</v>
      </c>
    </row>
    <row r="66" spans="1:7" ht="12.75">
      <c r="A66" s="4" t="s">
        <v>257</v>
      </c>
      <c r="B66" s="97">
        <v>2030</v>
      </c>
      <c r="C66" s="10">
        <f aca="true" t="shared" si="7" ref="C66:C71">(B66/$B$64)*100</f>
        <v>38.51261620185923</v>
      </c>
      <c r="E66" s="1" t="s">
        <v>360</v>
      </c>
      <c r="F66" s="97">
        <v>7</v>
      </c>
      <c r="G66" s="101">
        <f t="shared" si="6"/>
        <v>0.12380615493455961</v>
      </c>
    </row>
    <row r="67" spans="1:7" ht="12.75">
      <c r="A67" s="4" t="s">
        <v>361</v>
      </c>
      <c r="B67" s="97">
        <v>579</v>
      </c>
      <c r="C67" s="10">
        <f t="shared" si="7"/>
        <v>10.984632896983495</v>
      </c>
      <c r="E67" s="1" t="s">
        <v>362</v>
      </c>
      <c r="F67" s="97">
        <v>105</v>
      </c>
      <c r="G67" s="101">
        <f t="shared" si="6"/>
        <v>1.857092324018394</v>
      </c>
    </row>
    <row r="68" spans="1:7" ht="12.75">
      <c r="A68" s="4" t="s">
        <v>363</v>
      </c>
      <c r="B68" s="97">
        <v>1451</v>
      </c>
      <c r="C68" s="10">
        <f t="shared" si="7"/>
        <v>27.527983304875736</v>
      </c>
      <c r="E68" s="1" t="s">
        <v>364</v>
      </c>
      <c r="F68" s="97">
        <v>164</v>
      </c>
      <c r="G68" s="101">
        <f t="shared" si="6"/>
        <v>2.9006013441811107</v>
      </c>
    </row>
    <row r="69" spans="1:7" ht="12.75">
      <c r="A69" s="4" t="s">
        <v>365</v>
      </c>
      <c r="B69" s="97">
        <v>1105</v>
      </c>
      <c r="C69" s="10">
        <f t="shared" si="7"/>
        <v>20.96376399165244</v>
      </c>
      <c r="E69" s="1" t="s">
        <v>366</v>
      </c>
      <c r="F69" s="97">
        <v>25</v>
      </c>
      <c r="G69" s="101">
        <f t="shared" si="6"/>
        <v>0.44216483905199855</v>
      </c>
    </row>
    <row r="70" spans="1:7" ht="12.75">
      <c r="A70" s="4" t="s">
        <v>367</v>
      </c>
      <c r="B70" s="97">
        <v>346</v>
      </c>
      <c r="C70" s="10">
        <f t="shared" si="7"/>
        <v>6.5642193132232975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90</v>
      </c>
      <c r="C71" s="40">
        <f t="shared" si="7"/>
        <v>1.707455890722823</v>
      </c>
      <c r="D71" s="41"/>
      <c r="E71" s="9" t="s">
        <v>369</v>
      </c>
      <c r="F71" s="103">
        <v>1158</v>
      </c>
      <c r="G71" s="104">
        <f t="shared" si="6"/>
        <v>20.481075344888573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4361</v>
      </c>
      <c r="C9" s="81">
        <f>(B9/$B$9)*100</f>
        <v>100</v>
      </c>
      <c r="D9" s="65"/>
      <c r="E9" s="79" t="s">
        <v>381</v>
      </c>
      <c r="F9" s="80">
        <v>1890</v>
      </c>
      <c r="G9" s="81">
        <f>(F9/$F$9)*100</f>
        <v>100</v>
      </c>
    </row>
    <row r="10" spans="1:7" ht="12.75">
      <c r="A10" s="82" t="s">
        <v>382</v>
      </c>
      <c r="B10" s="97">
        <v>2939</v>
      </c>
      <c r="C10" s="105">
        <f>(B10/$B$9)*100</f>
        <v>67.39279981655584</v>
      </c>
      <c r="D10" s="65"/>
      <c r="E10" s="78" t="s">
        <v>383</v>
      </c>
      <c r="F10" s="97">
        <v>54</v>
      </c>
      <c r="G10" s="105">
        <f aca="true" t="shared" si="0" ref="G10:G19">(F10/$F$9)*100</f>
        <v>2.857142857142857</v>
      </c>
    </row>
    <row r="11" spans="1:7" ht="12.75">
      <c r="A11" s="82" t="s">
        <v>384</v>
      </c>
      <c r="B11" s="97">
        <v>2939</v>
      </c>
      <c r="C11" s="105">
        <f aca="true" t="shared" si="1" ref="C11:C16">(B11/$B$9)*100</f>
        <v>67.39279981655584</v>
      </c>
      <c r="D11" s="65"/>
      <c r="E11" s="78" t="s">
        <v>385</v>
      </c>
      <c r="F11" s="97">
        <v>49</v>
      </c>
      <c r="G11" s="105">
        <f t="shared" si="0"/>
        <v>2.5925925925925926</v>
      </c>
    </row>
    <row r="12" spans="1:7" ht="12.75">
      <c r="A12" s="82" t="s">
        <v>386</v>
      </c>
      <c r="B12" s="97">
        <v>2851</v>
      </c>
      <c r="C12" s="105">
        <f>(B12/$B$9)*100</f>
        <v>65.37491401054804</v>
      </c>
      <c r="D12" s="65"/>
      <c r="E12" s="78" t="s">
        <v>387</v>
      </c>
      <c r="F12" s="97">
        <v>100</v>
      </c>
      <c r="G12" s="105">
        <f t="shared" si="0"/>
        <v>5.291005291005291</v>
      </c>
    </row>
    <row r="13" spans="1:7" ht="12.75">
      <c r="A13" s="82" t="s">
        <v>388</v>
      </c>
      <c r="B13" s="97">
        <v>88</v>
      </c>
      <c r="C13" s="105">
        <f>(B13/$B$9)*100</f>
        <v>2.017885806007796</v>
      </c>
      <c r="D13" s="65"/>
      <c r="E13" s="78" t="s">
        <v>389</v>
      </c>
      <c r="F13" s="97">
        <v>121</v>
      </c>
      <c r="G13" s="105">
        <f t="shared" si="0"/>
        <v>6.402116402116402</v>
      </c>
    </row>
    <row r="14" spans="1:7" ht="12.75">
      <c r="A14" s="82" t="s">
        <v>390</v>
      </c>
      <c r="B14" s="120">
        <v>3</v>
      </c>
      <c r="C14" s="112" t="s">
        <v>261</v>
      </c>
      <c r="D14" s="65"/>
      <c r="E14" s="78" t="s">
        <v>391</v>
      </c>
      <c r="F14" s="97">
        <v>187</v>
      </c>
      <c r="G14" s="105">
        <f t="shared" si="0"/>
        <v>9.894179894179894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344</v>
      </c>
      <c r="G15" s="105">
        <f t="shared" si="0"/>
        <v>18.201058201058203</v>
      </c>
    </row>
    <row r="16" spans="1:7" ht="12.75">
      <c r="A16" s="82" t="s">
        <v>67</v>
      </c>
      <c r="B16" s="97">
        <v>1422</v>
      </c>
      <c r="C16" s="105">
        <f t="shared" si="1"/>
        <v>32.607200183444164</v>
      </c>
      <c r="D16" s="65"/>
      <c r="E16" s="78" t="s">
        <v>68</v>
      </c>
      <c r="F16" s="97">
        <v>298</v>
      </c>
      <c r="G16" s="105">
        <f t="shared" si="0"/>
        <v>15.76719576719577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346</v>
      </c>
      <c r="G17" s="105">
        <f t="shared" si="0"/>
        <v>18.306878306878307</v>
      </c>
    </row>
    <row r="18" spans="1:7" ht="12.75">
      <c r="A18" s="77" t="s">
        <v>70</v>
      </c>
      <c r="B18" s="80">
        <v>2353</v>
      </c>
      <c r="C18" s="81">
        <f>(B18/$B$18)*100</f>
        <v>100</v>
      </c>
      <c r="D18" s="65"/>
      <c r="E18" s="78" t="s">
        <v>170</v>
      </c>
      <c r="F18" s="97">
        <v>187</v>
      </c>
      <c r="G18" s="105">
        <f t="shared" si="0"/>
        <v>9.894179894179894</v>
      </c>
    </row>
    <row r="19" spans="1:9" ht="12.75">
      <c r="A19" s="82" t="s">
        <v>382</v>
      </c>
      <c r="B19" s="97">
        <v>1418</v>
      </c>
      <c r="C19" s="105">
        <f>(B19/$B$18)*100</f>
        <v>60.26349341266468</v>
      </c>
      <c r="D19" s="65"/>
      <c r="E19" s="78" t="s">
        <v>169</v>
      </c>
      <c r="F19" s="98">
        <v>204</v>
      </c>
      <c r="G19" s="105">
        <f t="shared" si="0"/>
        <v>10.793650793650794</v>
      </c>
      <c r="I19" s="117"/>
    </row>
    <row r="20" spans="1:7" ht="12.75">
      <c r="A20" s="82" t="s">
        <v>384</v>
      </c>
      <c r="B20" s="97">
        <v>1418</v>
      </c>
      <c r="C20" s="105">
        <f>(B20/$B$18)*100</f>
        <v>60.26349341266468</v>
      </c>
      <c r="D20" s="65"/>
      <c r="E20" s="78" t="s">
        <v>71</v>
      </c>
      <c r="F20" s="97">
        <v>80644</v>
      </c>
      <c r="G20" s="112" t="s">
        <v>261</v>
      </c>
    </row>
    <row r="21" spans="1:7" ht="12.75">
      <c r="A21" s="82" t="s">
        <v>386</v>
      </c>
      <c r="B21" s="97">
        <v>1394</v>
      </c>
      <c r="C21" s="105">
        <f>(B21/$B$18)*100</f>
        <v>59.243518912027206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1621</v>
      </c>
      <c r="G22" s="105">
        <f>(F22/$F$9)*100</f>
        <v>85.76719576719577</v>
      </c>
    </row>
    <row r="23" spans="1:7" ht="12.75">
      <c r="A23" s="77" t="s">
        <v>73</v>
      </c>
      <c r="B23" s="80">
        <v>489</v>
      </c>
      <c r="C23" s="81">
        <f>(B23/$B$23)*100</f>
        <v>100</v>
      </c>
      <c r="D23" s="65"/>
      <c r="E23" s="78" t="s">
        <v>74</v>
      </c>
      <c r="F23" s="97">
        <v>111886</v>
      </c>
      <c r="G23" s="112" t="s">
        <v>261</v>
      </c>
    </row>
    <row r="24" spans="1:7" ht="12.75">
      <c r="A24" s="82" t="s">
        <v>75</v>
      </c>
      <c r="B24" s="97">
        <v>331</v>
      </c>
      <c r="C24" s="105">
        <f>(B24/$B$23)*100</f>
        <v>67.68916155419224</v>
      </c>
      <c r="D24" s="65"/>
      <c r="E24" s="78" t="s">
        <v>76</v>
      </c>
      <c r="F24" s="97">
        <v>490</v>
      </c>
      <c r="G24" s="105">
        <f>(F24/$F$9)*100</f>
        <v>25.925925925925924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14112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34</v>
      </c>
      <c r="G26" s="105">
        <f>(F26/$F$9)*100</f>
        <v>1.7989417989417988</v>
      </c>
    </row>
    <row r="27" spans="1:7" ht="12.75">
      <c r="A27" s="77" t="s">
        <v>85</v>
      </c>
      <c r="B27" s="80">
        <v>2804</v>
      </c>
      <c r="C27" s="81">
        <f>(B27/$B$27)*100</f>
        <v>100</v>
      </c>
      <c r="D27" s="65"/>
      <c r="E27" s="78" t="s">
        <v>78</v>
      </c>
      <c r="F27" s="98">
        <v>6806</v>
      </c>
      <c r="G27" s="112" t="s">
        <v>261</v>
      </c>
    </row>
    <row r="28" spans="1:7" ht="12.75">
      <c r="A28" s="82" t="s">
        <v>86</v>
      </c>
      <c r="B28" s="97">
        <v>2319</v>
      </c>
      <c r="C28" s="105">
        <f aca="true" t="shared" si="2" ref="C28:C33">(B28/$B$27)*100</f>
        <v>82.70328102710414</v>
      </c>
      <c r="D28" s="65"/>
      <c r="E28" s="78" t="s">
        <v>79</v>
      </c>
      <c r="F28" s="97">
        <v>14</v>
      </c>
      <c r="G28" s="105">
        <f>(F28/$F$9)*100</f>
        <v>0.7407407407407408</v>
      </c>
    </row>
    <row r="29" spans="1:7" ht="12.75">
      <c r="A29" s="82" t="s">
        <v>87</v>
      </c>
      <c r="B29" s="97">
        <v>226</v>
      </c>
      <c r="C29" s="105">
        <f t="shared" si="2"/>
        <v>8.059914407988588</v>
      </c>
      <c r="D29" s="65"/>
      <c r="E29" s="78" t="s">
        <v>80</v>
      </c>
      <c r="F29" s="97">
        <v>2293</v>
      </c>
      <c r="G29" s="112" t="s">
        <v>261</v>
      </c>
    </row>
    <row r="30" spans="1:7" ht="12.75">
      <c r="A30" s="82" t="s">
        <v>88</v>
      </c>
      <c r="B30" s="97">
        <v>104</v>
      </c>
      <c r="C30" s="105">
        <f t="shared" si="2"/>
        <v>3.7089871611982885</v>
      </c>
      <c r="D30" s="65"/>
      <c r="E30" s="78" t="s">
        <v>81</v>
      </c>
      <c r="F30" s="97">
        <v>271</v>
      </c>
      <c r="G30" s="105">
        <f>(F30/$F$9)*100</f>
        <v>14.338624338624339</v>
      </c>
    </row>
    <row r="31" spans="1:7" ht="12.75">
      <c r="A31" s="82" t="s">
        <v>115</v>
      </c>
      <c r="B31" s="97">
        <v>33</v>
      </c>
      <c r="C31" s="105">
        <f t="shared" si="2"/>
        <v>1.1768901569186876</v>
      </c>
      <c r="D31" s="65"/>
      <c r="E31" s="78" t="s">
        <v>82</v>
      </c>
      <c r="F31" s="97">
        <v>19019</v>
      </c>
      <c r="G31" s="112" t="s">
        <v>261</v>
      </c>
    </row>
    <row r="32" spans="1:7" ht="12.75">
      <c r="A32" s="82" t="s">
        <v>89</v>
      </c>
      <c r="B32" s="97">
        <v>22</v>
      </c>
      <c r="C32" s="105">
        <f t="shared" si="2"/>
        <v>0.7845934379457917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100</v>
      </c>
      <c r="C33" s="105">
        <f t="shared" si="2"/>
        <v>3.566333808844508</v>
      </c>
      <c r="D33" s="65"/>
      <c r="E33" s="79" t="s">
        <v>84</v>
      </c>
      <c r="F33" s="80">
        <v>1515</v>
      </c>
      <c r="G33" s="81">
        <f>(F33/$F$33)*100</f>
        <v>100</v>
      </c>
    </row>
    <row r="34" spans="1:7" ht="12.75">
      <c r="A34" s="82" t="s">
        <v>91</v>
      </c>
      <c r="B34" s="109">
        <v>32.4</v>
      </c>
      <c r="C34" s="112" t="s">
        <v>261</v>
      </c>
      <c r="D34" s="65"/>
      <c r="E34" s="78" t="s">
        <v>383</v>
      </c>
      <c r="F34" s="97">
        <v>20</v>
      </c>
      <c r="G34" s="105">
        <f aca="true" t="shared" si="3" ref="G34:G43">(F34/$F$33)*100</f>
        <v>1.3201320132013201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6</v>
      </c>
      <c r="G35" s="105">
        <f t="shared" si="3"/>
        <v>0.39603960396039606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55</v>
      </c>
      <c r="G36" s="105">
        <f t="shared" si="3"/>
        <v>3.6303630363036308</v>
      </c>
    </row>
    <row r="37" spans="1:7" ht="12.75">
      <c r="A37" s="77" t="s">
        <v>94</v>
      </c>
      <c r="B37" s="80">
        <v>2851</v>
      </c>
      <c r="C37" s="81">
        <f>(B37/$B$37)*100</f>
        <v>100</v>
      </c>
      <c r="D37" s="65"/>
      <c r="E37" s="78" t="s">
        <v>389</v>
      </c>
      <c r="F37" s="97">
        <v>65</v>
      </c>
      <c r="G37" s="105">
        <f t="shared" si="3"/>
        <v>4.29042904290429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131</v>
      </c>
      <c r="G38" s="105">
        <f t="shared" si="3"/>
        <v>8.646864686468646</v>
      </c>
    </row>
    <row r="39" spans="1:7" ht="12.75">
      <c r="A39" s="82" t="s">
        <v>97</v>
      </c>
      <c r="B39" s="98">
        <v>1326</v>
      </c>
      <c r="C39" s="105">
        <f>(B39/$B$37)*100</f>
        <v>46.50999649245879</v>
      </c>
      <c r="D39" s="65"/>
      <c r="E39" s="78" t="s">
        <v>393</v>
      </c>
      <c r="F39" s="97">
        <v>289</v>
      </c>
      <c r="G39" s="105">
        <f t="shared" si="3"/>
        <v>19.075907590759076</v>
      </c>
    </row>
    <row r="40" spans="1:7" ht="12.75">
      <c r="A40" s="82" t="s">
        <v>98</v>
      </c>
      <c r="B40" s="98">
        <v>220</v>
      </c>
      <c r="C40" s="105">
        <f>(B40/$B$37)*100</f>
        <v>7.716590669940373</v>
      </c>
      <c r="D40" s="65"/>
      <c r="E40" s="78" t="s">
        <v>68</v>
      </c>
      <c r="F40" s="97">
        <v>286</v>
      </c>
      <c r="G40" s="105">
        <f t="shared" si="3"/>
        <v>18.877887788778878</v>
      </c>
    </row>
    <row r="41" spans="1:7" ht="12.75">
      <c r="A41" s="82" t="s">
        <v>100</v>
      </c>
      <c r="B41" s="98">
        <v>802</v>
      </c>
      <c r="C41" s="105">
        <f>(B41/$B$37)*100</f>
        <v>28.13048053314626</v>
      </c>
      <c r="D41" s="65"/>
      <c r="E41" s="78" t="s">
        <v>69</v>
      </c>
      <c r="F41" s="97">
        <v>329</v>
      </c>
      <c r="G41" s="105">
        <f t="shared" si="3"/>
        <v>21.716171617161717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150</v>
      </c>
      <c r="G42" s="105">
        <f t="shared" si="3"/>
        <v>9.900990099009901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184</v>
      </c>
      <c r="G43" s="105">
        <f t="shared" si="3"/>
        <v>12.145214521452145</v>
      </c>
    </row>
    <row r="44" spans="1:7" ht="12.75">
      <c r="A44" s="82" t="s">
        <v>291</v>
      </c>
      <c r="B44" s="98">
        <v>242</v>
      </c>
      <c r="C44" s="105">
        <f>(B44/$B$37)*100</f>
        <v>8.488249736934408</v>
      </c>
      <c r="D44" s="65"/>
      <c r="E44" s="78" t="s">
        <v>93</v>
      </c>
      <c r="F44" s="97">
        <v>87744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261</v>
      </c>
      <c r="C46" s="105">
        <f>(B46/$B$37)*100</f>
        <v>9.154682567520169</v>
      </c>
      <c r="D46" s="65"/>
      <c r="E46" s="78" t="s">
        <v>96</v>
      </c>
      <c r="F46" s="97">
        <v>37290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52147</v>
      </c>
      <c r="G48" s="112" t="s">
        <v>261</v>
      </c>
    </row>
    <row r="49" spans="1:7" ht="13.5" thickBot="1">
      <c r="A49" s="82" t="s">
        <v>292</v>
      </c>
      <c r="B49" s="98">
        <v>5</v>
      </c>
      <c r="C49" s="105">
        <f aca="true" t="shared" si="4" ref="C49:C55">(B49/$B$37)*100</f>
        <v>0.175377060680463</v>
      </c>
      <c r="D49" s="87"/>
      <c r="E49" s="88" t="s">
        <v>102</v>
      </c>
      <c r="F49" s="113">
        <v>46434</v>
      </c>
      <c r="G49" s="114" t="s">
        <v>261</v>
      </c>
    </row>
    <row r="50" spans="1:7" ht="13.5" thickTop="1">
      <c r="A50" s="82" t="s">
        <v>116</v>
      </c>
      <c r="B50" s="98">
        <v>254</v>
      </c>
      <c r="C50" s="105">
        <f t="shared" si="4"/>
        <v>8.90915468256752</v>
      </c>
      <c r="D50" s="65"/>
      <c r="E50" s="78"/>
      <c r="F50" s="86"/>
      <c r="G50" s="85"/>
    </row>
    <row r="51" spans="1:7" ht="12.75">
      <c r="A51" s="82" t="s">
        <v>117</v>
      </c>
      <c r="B51" s="98">
        <v>436</v>
      </c>
      <c r="C51" s="105">
        <f t="shared" si="4"/>
        <v>15.292879691336372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161</v>
      </c>
      <c r="C52" s="105">
        <f t="shared" si="4"/>
        <v>5.647141353910908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336</v>
      </c>
      <c r="C53" s="105">
        <f t="shared" si="4"/>
        <v>11.785338477727112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109</v>
      </c>
      <c r="C54" s="105">
        <f t="shared" si="4"/>
        <v>3.823219922834093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199</v>
      </c>
      <c r="C55" s="105">
        <f t="shared" si="4"/>
        <v>6.980007015082427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274</v>
      </c>
      <c r="C57" s="105">
        <f>(B57/$B$37)*100</f>
        <v>9.610662925289372</v>
      </c>
      <c r="D57" s="65"/>
      <c r="E57" s="79" t="s">
        <v>84</v>
      </c>
      <c r="F57" s="80">
        <v>26</v>
      </c>
      <c r="G57" s="105">
        <f>(F57/L57)*100</f>
        <v>1.7161716171617163</v>
      </c>
      <c r="H57" s="79" t="s">
        <v>84</v>
      </c>
      <c r="L57" s="15">
        <v>1515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</v>
      </c>
      <c r="G58" s="105">
        <f>(F58/L58)*100</f>
        <v>0.9915014164305949</v>
      </c>
      <c r="H58" s="78" t="s">
        <v>118</v>
      </c>
      <c r="L58" s="15">
        <v>706</v>
      </c>
    </row>
    <row r="59" spans="1:12" ht="12.75">
      <c r="A59" s="82" t="s">
        <v>112</v>
      </c>
      <c r="B59" s="98">
        <v>246</v>
      </c>
      <c r="C59" s="105">
        <f>(B59/$B$37)*100</f>
        <v>8.62855138547878</v>
      </c>
      <c r="D59" s="65"/>
      <c r="E59" s="78" t="s">
        <v>120</v>
      </c>
      <c r="F59" s="97">
        <v>7</v>
      </c>
      <c r="G59" s="105">
        <f>(F59/L59)*100</f>
        <v>2.5</v>
      </c>
      <c r="H59" s="78" t="s">
        <v>120</v>
      </c>
      <c r="L59" s="15">
        <v>280</v>
      </c>
    </row>
    <row r="60" spans="1:7" ht="12.75">
      <c r="A60" s="82" t="s">
        <v>113</v>
      </c>
      <c r="B60" s="98">
        <v>542</v>
      </c>
      <c r="C60" s="105">
        <f>(B60/$B$37)*100</f>
        <v>19.010873377762188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119</v>
      </c>
      <c r="C62" s="105">
        <f>(B62/$B$37)*100</f>
        <v>4.1739740441950195</v>
      </c>
      <c r="D62" s="65"/>
      <c r="E62" s="79" t="s">
        <v>123</v>
      </c>
      <c r="F62" s="80">
        <v>13</v>
      </c>
      <c r="G62" s="105">
        <f>(F62/L62)*100</f>
        <v>8.024691358024691</v>
      </c>
      <c r="H62" s="79" t="s">
        <v>394</v>
      </c>
      <c r="L62" s="15">
        <v>162</v>
      </c>
    </row>
    <row r="63" spans="1:12" ht="12.75">
      <c r="A63" s="61" t="s">
        <v>293</v>
      </c>
      <c r="B63" s="98">
        <v>98</v>
      </c>
      <c r="C63" s="105">
        <f>(B63/$B$37)*100</f>
        <v>3.437390389337075</v>
      </c>
      <c r="D63" s="65"/>
      <c r="E63" s="78" t="s">
        <v>118</v>
      </c>
      <c r="F63" s="97">
        <v>7</v>
      </c>
      <c r="G63" s="105">
        <f>(F63/L63)*100</f>
        <v>11.864406779661017</v>
      </c>
      <c r="H63" s="78" t="s">
        <v>118</v>
      </c>
      <c r="L63" s="15">
        <v>59</v>
      </c>
    </row>
    <row r="64" spans="1:12" ht="12.75">
      <c r="A64" s="82" t="s">
        <v>114</v>
      </c>
      <c r="B64" s="98">
        <v>72</v>
      </c>
      <c r="C64" s="105">
        <f>(B64/$B$37)*100</f>
        <v>2.525429673798667</v>
      </c>
      <c r="D64" s="65"/>
      <c r="E64" s="78" t="s">
        <v>120</v>
      </c>
      <c r="F64" s="97">
        <v>7</v>
      </c>
      <c r="G64" s="105">
        <f>(F64/L64)*100</f>
        <v>63.63636363636363</v>
      </c>
      <c r="H64" s="78" t="s">
        <v>120</v>
      </c>
      <c r="L64" s="15">
        <v>11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130</v>
      </c>
      <c r="G66" s="105">
        <f aca="true" t="shared" si="5" ref="G66:G71">(F66/L66)*100</f>
        <v>2.423112767940354</v>
      </c>
      <c r="H66" s="79" t="s">
        <v>124</v>
      </c>
      <c r="L66" s="15">
        <v>5365</v>
      </c>
    </row>
    <row r="67" spans="1:12" ht="12.75">
      <c r="A67" s="82" t="s">
        <v>126</v>
      </c>
      <c r="B67" s="97">
        <v>2380</v>
      </c>
      <c r="C67" s="105">
        <f>(B67/$B$37)*100</f>
        <v>83.47948088390038</v>
      </c>
      <c r="D67" s="65"/>
      <c r="E67" s="78" t="s">
        <v>262</v>
      </c>
      <c r="F67" s="97">
        <v>117</v>
      </c>
      <c r="G67" s="105">
        <f t="shared" si="5"/>
        <v>2.941176470588235</v>
      </c>
      <c r="H67" s="78" t="s">
        <v>262</v>
      </c>
      <c r="L67" s="15">
        <v>3978</v>
      </c>
    </row>
    <row r="68" spans="1:12" ht="12.75">
      <c r="A68" s="82" t="s">
        <v>128</v>
      </c>
      <c r="B68" s="97">
        <v>280</v>
      </c>
      <c r="C68" s="105">
        <f>(B68/$B$37)*100</f>
        <v>9.821115398105928</v>
      </c>
      <c r="D68" s="65"/>
      <c r="E68" s="78" t="s">
        <v>127</v>
      </c>
      <c r="F68" s="97">
        <v>34</v>
      </c>
      <c r="G68" s="105">
        <f t="shared" si="5"/>
        <v>5.492730210016155</v>
      </c>
      <c r="H68" s="78" t="s">
        <v>127</v>
      </c>
      <c r="L68" s="15">
        <v>619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12</v>
      </c>
      <c r="G69" s="105">
        <f t="shared" si="5"/>
        <v>0.8658008658008658</v>
      </c>
      <c r="H69" s="78" t="s">
        <v>129</v>
      </c>
      <c r="L69" s="15">
        <v>1386</v>
      </c>
    </row>
    <row r="70" spans="1:12" ht="12.75">
      <c r="A70" s="82" t="s">
        <v>376</v>
      </c>
      <c r="B70" s="97">
        <v>187</v>
      </c>
      <c r="C70" s="105">
        <f>(B70/$B$37)*100</f>
        <v>6.559102069449316</v>
      </c>
      <c r="D70" s="65"/>
      <c r="E70" s="78" t="s">
        <v>130</v>
      </c>
      <c r="F70" s="97">
        <v>6</v>
      </c>
      <c r="G70" s="105">
        <f t="shared" si="5"/>
        <v>0.5982053838484547</v>
      </c>
      <c r="H70" s="78" t="s">
        <v>130</v>
      </c>
      <c r="L70" s="15">
        <v>1003</v>
      </c>
    </row>
    <row r="71" spans="1:12" ht="13.5" thickBot="1">
      <c r="A71" s="90" t="s">
        <v>371</v>
      </c>
      <c r="B71" s="110">
        <v>4</v>
      </c>
      <c r="C71" s="111">
        <f>(B71/$B$37)*100</f>
        <v>0.14030164854437038</v>
      </c>
      <c r="D71" s="91"/>
      <c r="E71" s="92" t="s">
        <v>131</v>
      </c>
      <c r="F71" s="110">
        <v>70</v>
      </c>
      <c r="G71" s="118">
        <f t="shared" si="5"/>
        <v>13.333333333333334</v>
      </c>
      <c r="H71" s="92" t="s">
        <v>131</v>
      </c>
      <c r="L71" s="15">
        <v>525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1916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1893</v>
      </c>
      <c r="G9" s="81">
        <f>(F9/$F$9)*100</f>
        <v>100</v>
      </c>
      <c r="I9" s="53"/>
    </row>
    <row r="10" spans="1:7" ht="12.75">
      <c r="A10" s="36" t="s">
        <v>137</v>
      </c>
      <c r="B10" s="97">
        <v>1623</v>
      </c>
      <c r="C10" s="105">
        <f aca="true" t="shared" si="0" ref="C10:C18">(B10/$B$8)*100</f>
        <v>84.70772442588726</v>
      </c>
      <c r="E10" s="32" t="s">
        <v>138</v>
      </c>
      <c r="F10" s="97">
        <v>1887</v>
      </c>
      <c r="G10" s="105">
        <f>(F10/$F$9)*100</f>
        <v>99.68304278922345</v>
      </c>
    </row>
    <row r="11" spans="1:7" ht="12.75">
      <c r="A11" s="36" t="s">
        <v>139</v>
      </c>
      <c r="B11" s="97">
        <v>96</v>
      </c>
      <c r="C11" s="105">
        <f t="shared" si="0"/>
        <v>5.010438413361169</v>
      </c>
      <c r="E11" s="32" t="s">
        <v>140</v>
      </c>
      <c r="F11" s="97">
        <v>6</v>
      </c>
      <c r="G11" s="105">
        <f>(F11/$F$9)*100</f>
        <v>0.31695721077654515</v>
      </c>
    </row>
    <row r="12" spans="1:7" ht="12.75">
      <c r="A12" s="36" t="s">
        <v>141</v>
      </c>
      <c r="B12" s="97">
        <v>39</v>
      </c>
      <c r="C12" s="105">
        <f t="shared" si="0"/>
        <v>2.035490605427975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6</v>
      </c>
      <c r="C13" s="105">
        <f t="shared" si="0"/>
        <v>0.31315240083507306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73</v>
      </c>
      <c r="C14" s="105">
        <f t="shared" si="0"/>
        <v>3.8100208768267225</v>
      </c>
      <c r="E14" s="42" t="s">
        <v>145</v>
      </c>
      <c r="F14" s="80">
        <v>1554</v>
      </c>
      <c r="G14" s="81">
        <f>(F14/$F$14)*100</f>
        <v>100</v>
      </c>
    </row>
    <row r="15" spans="1:7" ht="12.75">
      <c r="A15" s="36" t="s">
        <v>146</v>
      </c>
      <c r="B15" s="97">
        <v>76</v>
      </c>
      <c r="C15" s="105">
        <f t="shared" si="0"/>
        <v>3.966597077244259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3</v>
      </c>
      <c r="C16" s="105">
        <f t="shared" si="0"/>
        <v>0.15657620041753653</v>
      </c>
      <c r="E16" s="1" t="s">
        <v>149</v>
      </c>
      <c r="F16" s="97">
        <v>7</v>
      </c>
      <c r="G16" s="105">
        <f>(F16/$F$14)*100</f>
        <v>0.45045045045045046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115</v>
      </c>
      <c r="G18" s="105">
        <f t="shared" si="1"/>
        <v>7.4002574002573995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421</v>
      </c>
      <c r="G19" s="105">
        <f t="shared" si="1"/>
        <v>27.09137709137709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510</v>
      </c>
      <c r="G20" s="105">
        <f t="shared" si="1"/>
        <v>32.818532818532816</v>
      </c>
    </row>
    <row r="21" spans="1:7" ht="12.75">
      <c r="A21" s="36" t="s">
        <v>156</v>
      </c>
      <c r="B21" s="98">
        <v>18</v>
      </c>
      <c r="C21" s="105">
        <f aca="true" t="shared" si="2" ref="C21:C28">(B21/$B$8)*100</f>
        <v>0.9394572025052191</v>
      </c>
      <c r="E21" s="1" t="s">
        <v>157</v>
      </c>
      <c r="F21" s="97">
        <v>262</v>
      </c>
      <c r="G21" s="105">
        <f t="shared" si="1"/>
        <v>16.85971685971686</v>
      </c>
    </row>
    <row r="22" spans="1:7" ht="12.75">
      <c r="A22" s="36" t="s">
        <v>158</v>
      </c>
      <c r="B22" s="98">
        <v>370</v>
      </c>
      <c r="C22" s="105">
        <f t="shared" si="2"/>
        <v>19.31106471816284</v>
      </c>
      <c r="E22" s="1" t="s">
        <v>159</v>
      </c>
      <c r="F22" s="97">
        <v>239</v>
      </c>
      <c r="G22" s="105">
        <f t="shared" si="1"/>
        <v>15.379665379665381</v>
      </c>
    </row>
    <row r="23" spans="1:7" ht="12.75">
      <c r="A23" s="36" t="s">
        <v>160</v>
      </c>
      <c r="B23" s="98">
        <v>92</v>
      </c>
      <c r="C23" s="105">
        <f t="shared" si="2"/>
        <v>4.801670146137787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183</v>
      </c>
      <c r="C24" s="105">
        <f t="shared" si="2"/>
        <v>9.551148225469728</v>
      </c>
      <c r="E24" s="1" t="s">
        <v>163</v>
      </c>
      <c r="F24" s="97">
        <v>242500</v>
      </c>
      <c r="G24" s="112" t="s">
        <v>261</v>
      </c>
    </row>
    <row r="25" spans="1:7" ht="12.75">
      <c r="A25" s="36" t="s">
        <v>164</v>
      </c>
      <c r="B25" s="97">
        <v>157</v>
      </c>
      <c r="C25" s="105">
        <f t="shared" si="2"/>
        <v>8.194154488517745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285</v>
      </c>
      <c r="C26" s="105">
        <f t="shared" si="2"/>
        <v>14.874739039665972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623</v>
      </c>
      <c r="C27" s="105">
        <f t="shared" si="2"/>
        <v>32.51565762004176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188</v>
      </c>
      <c r="C28" s="105">
        <f t="shared" si="2"/>
        <v>9.812108559498958</v>
      </c>
      <c r="E28" s="32" t="s">
        <v>176</v>
      </c>
      <c r="F28" s="97">
        <v>1195</v>
      </c>
      <c r="G28" s="105">
        <f aca="true" t="shared" si="3" ref="G28:G35">(F28/$F$14)*100</f>
        <v>76.8983268983269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0</v>
      </c>
      <c r="G31" s="105">
        <f t="shared" si="3"/>
        <v>0</v>
      </c>
    </row>
    <row r="32" spans="1:7" ht="12.75">
      <c r="A32" s="36" t="s">
        <v>182</v>
      </c>
      <c r="B32" s="97">
        <v>0</v>
      </c>
      <c r="C32" s="105">
        <f t="shared" si="4"/>
        <v>0</v>
      </c>
      <c r="E32" s="32" t="s">
        <v>183</v>
      </c>
      <c r="F32" s="97">
        <v>98</v>
      </c>
      <c r="G32" s="105">
        <f t="shared" si="3"/>
        <v>6.306306306306306</v>
      </c>
    </row>
    <row r="33" spans="1:7" ht="12.75">
      <c r="A33" s="36" t="s">
        <v>184</v>
      </c>
      <c r="B33" s="97">
        <v>35</v>
      </c>
      <c r="C33" s="105">
        <f t="shared" si="4"/>
        <v>1.826722338204593</v>
      </c>
      <c r="E33" s="32" t="s">
        <v>185</v>
      </c>
      <c r="F33" s="97">
        <v>322</v>
      </c>
      <c r="G33" s="105">
        <f t="shared" si="3"/>
        <v>20.72072072072072</v>
      </c>
    </row>
    <row r="34" spans="1:7" ht="12.75">
      <c r="A34" s="36" t="s">
        <v>186</v>
      </c>
      <c r="B34" s="97">
        <v>134</v>
      </c>
      <c r="C34" s="105">
        <f t="shared" si="4"/>
        <v>6.993736951983298</v>
      </c>
      <c r="E34" s="32" t="s">
        <v>187</v>
      </c>
      <c r="F34" s="97">
        <v>401</v>
      </c>
      <c r="G34" s="105">
        <f t="shared" si="3"/>
        <v>25.804375804375805</v>
      </c>
    </row>
    <row r="35" spans="1:7" ht="12.75">
      <c r="A35" s="36" t="s">
        <v>188</v>
      </c>
      <c r="B35" s="97">
        <v>237</v>
      </c>
      <c r="C35" s="105">
        <f t="shared" si="4"/>
        <v>12.369519832985386</v>
      </c>
      <c r="E35" s="32" t="s">
        <v>189</v>
      </c>
      <c r="F35" s="97">
        <v>374</v>
      </c>
      <c r="G35" s="105">
        <f t="shared" si="3"/>
        <v>24.066924066924066</v>
      </c>
    </row>
    <row r="36" spans="1:7" ht="12.75">
      <c r="A36" s="36" t="s">
        <v>190</v>
      </c>
      <c r="B36" s="97">
        <v>376</v>
      </c>
      <c r="C36" s="105">
        <f t="shared" si="4"/>
        <v>19.624217118997915</v>
      </c>
      <c r="E36" s="32" t="s">
        <v>191</v>
      </c>
      <c r="F36" s="97">
        <v>1611</v>
      </c>
      <c r="G36" s="112" t="s">
        <v>261</v>
      </c>
    </row>
    <row r="37" spans="1:7" ht="12.75">
      <c r="A37" s="36" t="s">
        <v>192</v>
      </c>
      <c r="B37" s="97">
        <v>349</v>
      </c>
      <c r="C37" s="105">
        <f t="shared" si="4"/>
        <v>18.215031315240083</v>
      </c>
      <c r="E37" s="32" t="s">
        <v>193</v>
      </c>
      <c r="F37" s="97">
        <v>359</v>
      </c>
      <c r="G37" s="105">
        <f>(F37/$F$14)*100</f>
        <v>23.1016731016731</v>
      </c>
    </row>
    <row r="38" spans="1:7" ht="12.75">
      <c r="A38" s="36" t="s">
        <v>194</v>
      </c>
      <c r="B38" s="97">
        <v>370</v>
      </c>
      <c r="C38" s="105">
        <f t="shared" si="4"/>
        <v>19.31106471816284</v>
      </c>
      <c r="E38" s="32" t="s">
        <v>191</v>
      </c>
      <c r="F38" s="97">
        <v>548</v>
      </c>
      <c r="G38" s="112" t="s">
        <v>261</v>
      </c>
    </row>
    <row r="39" spans="1:7" ht="12.75">
      <c r="A39" s="36" t="s">
        <v>195</v>
      </c>
      <c r="B39" s="97">
        <v>415</v>
      </c>
      <c r="C39" s="105">
        <f t="shared" si="4"/>
        <v>21.659707724425886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1893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450</v>
      </c>
      <c r="G43" s="105">
        <f aca="true" t="shared" si="5" ref="G43:G48">(F43/$F$14)*100</f>
        <v>28.957528957528954</v>
      </c>
    </row>
    <row r="44" spans="1:7" ht="12.75">
      <c r="A44" s="36" t="s">
        <v>209</v>
      </c>
      <c r="B44" s="98">
        <v>198</v>
      </c>
      <c r="C44" s="105">
        <f aca="true" t="shared" si="6" ref="C44:C49">(B44/$B$42)*100</f>
        <v>10.45958795562599</v>
      </c>
      <c r="E44" s="32" t="s">
        <v>210</v>
      </c>
      <c r="F44" s="97">
        <v>328</v>
      </c>
      <c r="G44" s="105">
        <f t="shared" si="5"/>
        <v>21.10682110682111</v>
      </c>
    </row>
    <row r="45" spans="1:7" ht="12.75">
      <c r="A45" s="36" t="s">
        <v>211</v>
      </c>
      <c r="B45" s="98">
        <v>656</v>
      </c>
      <c r="C45" s="105">
        <f t="shared" si="6"/>
        <v>34.6539883782356</v>
      </c>
      <c r="E45" s="32" t="s">
        <v>212</v>
      </c>
      <c r="F45" s="97">
        <v>216</v>
      </c>
      <c r="G45" s="105">
        <f t="shared" si="5"/>
        <v>13.8996138996139</v>
      </c>
    </row>
    <row r="46" spans="1:7" ht="12.75">
      <c r="A46" s="36" t="s">
        <v>213</v>
      </c>
      <c r="B46" s="98">
        <v>300</v>
      </c>
      <c r="C46" s="105">
        <f t="shared" si="6"/>
        <v>15.847860538827257</v>
      </c>
      <c r="E46" s="32" t="s">
        <v>214</v>
      </c>
      <c r="F46" s="97">
        <v>148</v>
      </c>
      <c r="G46" s="105">
        <f t="shared" si="5"/>
        <v>9.523809523809524</v>
      </c>
    </row>
    <row r="47" spans="1:7" ht="12.75">
      <c r="A47" s="36" t="s">
        <v>215</v>
      </c>
      <c r="B47" s="97">
        <v>308</v>
      </c>
      <c r="C47" s="105">
        <f t="shared" si="6"/>
        <v>16.270470153195983</v>
      </c>
      <c r="E47" s="32" t="s">
        <v>216</v>
      </c>
      <c r="F47" s="97">
        <v>96</v>
      </c>
      <c r="G47" s="105">
        <f t="shared" si="5"/>
        <v>6.177606177606178</v>
      </c>
    </row>
    <row r="48" spans="1:7" ht="12.75">
      <c r="A48" s="36" t="s">
        <v>217</v>
      </c>
      <c r="B48" s="97">
        <v>181</v>
      </c>
      <c r="C48" s="105">
        <f t="shared" si="6"/>
        <v>9.561542525092445</v>
      </c>
      <c r="E48" s="32" t="s">
        <v>218</v>
      </c>
      <c r="F48" s="97">
        <v>316</v>
      </c>
      <c r="G48" s="105">
        <f t="shared" si="5"/>
        <v>20.334620334620336</v>
      </c>
    </row>
    <row r="49" spans="1:7" ht="12.75">
      <c r="A49" s="36" t="s">
        <v>219</v>
      </c>
      <c r="B49" s="97">
        <v>250</v>
      </c>
      <c r="C49" s="105">
        <f t="shared" si="6"/>
        <v>13.206550449022716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177</v>
      </c>
      <c r="G51" s="81">
        <f>(F51/F$51)*100</f>
        <v>100</v>
      </c>
    </row>
    <row r="52" spans="1:7" ht="12.75">
      <c r="A52" s="4" t="s">
        <v>223</v>
      </c>
      <c r="B52" s="97">
        <v>29</v>
      </c>
      <c r="C52" s="105">
        <f>(B52/$B$42)*100</f>
        <v>1.531959852086635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430</v>
      </c>
      <c r="C53" s="105">
        <f>(B53/$B$42)*100</f>
        <v>22.71526677231907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937</v>
      </c>
      <c r="C54" s="105">
        <f>(B54/$B$42)*100</f>
        <v>49.498151082937135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497</v>
      </c>
      <c r="C55" s="105">
        <f>(B55/$B$42)*100</f>
        <v>26.25462229265716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6</v>
      </c>
      <c r="G56" s="105">
        <f t="shared" si="7"/>
        <v>3.389830508474576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45</v>
      </c>
      <c r="G57" s="105">
        <f t="shared" si="7"/>
        <v>25.423728813559322</v>
      </c>
    </row>
    <row r="58" spans="1:7" ht="12.75">
      <c r="A58" s="36" t="s">
        <v>234</v>
      </c>
      <c r="B58" s="97">
        <v>1525</v>
      </c>
      <c r="C58" s="105">
        <f aca="true" t="shared" si="8" ref="C58:C66">(B58/$B$42)*100</f>
        <v>80.55995773903857</v>
      </c>
      <c r="E58" s="32" t="s">
        <v>235</v>
      </c>
      <c r="F58" s="97">
        <v>102</v>
      </c>
      <c r="G58" s="105">
        <f t="shared" si="7"/>
        <v>57.6271186440678</v>
      </c>
    </row>
    <row r="59" spans="1:7" ht="12.75">
      <c r="A59" s="36" t="s">
        <v>236</v>
      </c>
      <c r="B59" s="97">
        <v>9</v>
      </c>
      <c r="C59" s="105">
        <f t="shared" si="8"/>
        <v>0.4754358161648178</v>
      </c>
      <c r="E59" s="32" t="s">
        <v>237</v>
      </c>
      <c r="F59" s="98">
        <v>6</v>
      </c>
      <c r="G59" s="105">
        <f t="shared" si="7"/>
        <v>3.389830508474576</v>
      </c>
    </row>
    <row r="60" spans="1:7" ht="12.75">
      <c r="A60" s="36" t="s">
        <v>238</v>
      </c>
      <c r="B60" s="97">
        <v>91</v>
      </c>
      <c r="C60" s="105">
        <f t="shared" si="8"/>
        <v>4.807184363444268</v>
      </c>
      <c r="E60" s="32" t="s">
        <v>239</v>
      </c>
      <c r="F60" s="97">
        <v>18</v>
      </c>
      <c r="G60" s="105">
        <f t="shared" si="7"/>
        <v>10.16949152542373</v>
      </c>
    </row>
    <row r="61" spans="1:7" ht="12.75">
      <c r="A61" s="36" t="s">
        <v>240</v>
      </c>
      <c r="B61" s="97">
        <v>261</v>
      </c>
      <c r="C61" s="105">
        <f t="shared" si="8"/>
        <v>13.787638668779714</v>
      </c>
      <c r="E61" s="32" t="s">
        <v>163</v>
      </c>
      <c r="F61" s="97">
        <v>1148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7</v>
      </c>
      <c r="C63" s="105">
        <f t="shared" si="8"/>
        <v>0.369783412572636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37</v>
      </c>
      <c r="G65" s="105">
        <f aca="true" t="shared" si="9" ref="G65:G71">(F65/F$51)*100</f>
        <v>20.903954802259886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18</v>
      </c>
      <c r="G66" s="105">
        <f t="shared" si="9"/>
        <v>10.16949152542373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16</v>
      </c>
      <c r="G67" s="105">
        <f t="shared" si="9"/>
        <v>9.03954802259887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19</v>
      </c>
      <c r="G68" s="105">
        <f t="shared" si="9"/>
        <v>10.734463276836157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11</v>
      </c>
      <c r="G69" s="105">
        <f t="shared" si="9"/>
        <v>6.214689265536723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46</v>
      </c>
      <c r="G70" s="105">
        <f t="shared" si="9"/>
        <v>25.98870056497175</v>
      </c>
    </row>
    <row r="71" spans="1:7" ht="12.75">
      <c r="A71" s="54" t="s">
        <v>252</v>
      </c>
      <c r="B71" s="103">
        <v>5</v>
      </c>
      <c r="C71" s="115">
        <f>(B71/$B$42)*100</f>
        <v>0.26413100898045433</v>
      </c>
      <c r="D71" s="41"/>
      <c r="E71" s="44" t="s">
        <v>220</v>
      </c>
      <c r="F71" s="103">
        <v>30</v>
      </c>
      <c r="G71" s="115">
        <f t="shared" si="9"/>
        <v>16.94915254237288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2002-06-13T14:26:07Z</dcterms:modified>
  <cp:category/>
  <cp:version/>
  <cp:contentType/>
  <cp:contentStatus/>
</cp:coreProperties>
</file>