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<sst xmlns="http://schemas.openxmlformats.org/spreadsheetml/2006/main" count="696" uniqueCount="437">
  <si>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</si>
  <si>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</si>
  <si>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</si>
  <si>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</si>
  <si>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</si>
  <si>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</si>
  <si>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</si>
  <si>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</si>
  <si>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</si>
  <si>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</si>
  <si>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</si>
  <si>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</si>
  <si>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</si>
  <si>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</si>
  <si>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</si>
  <si>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</si>
  <si>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</si>
  <si>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</si>
  <si>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</si>
  <si>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</si>
  <si>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</si>
  <si>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</si>
  <si>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</si>
  <si>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</si>
  <si>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</si>
  <si>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</si>
  <si>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</si>
  <si>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</si>
  <si>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</si>
  <si>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</si>
  <si>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</si>
  <si>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</si>
  <si>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</si>
  <si>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</si>
  <si>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</si>
  <si>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</si>
  <si>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</si>
  <si>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</si>
  <si>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</si>
  <si>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</si>
  <si>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</si>
  <si>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</si>
  <si>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</si>
  <si>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</si>
  <si>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</si>
  <si>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</si>
  <si>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</si>
  <si>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</si>
  <si>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</si>
  <si>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</si>
  <si>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</si>
  <si>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</si>
  <si>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</si>
  <si>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</si>
  <si>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</si>
  <si>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</si>
  <si>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</si>
  <si>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</si>
  <si>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</si>
  <si>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</si>
  <si>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</si>
  <si>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</si>
  <si>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</si>
  <si>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</si>
  <si>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</si>
  <si>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</si>
  <si>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</si>
  <si>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</si>
  <si>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</si>
  <si>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</si>
  <si>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</si>
  <si>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</si>
  <si>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</si>
  <si>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</si>
  <si>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</si>
  <si>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</si>
  <si>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</si>
  <si>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</si>
  <si>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</si>
  <si>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</si>
  <si>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</si>
  <si>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</si>
  <si>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</si>
  <si>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</si>
  <si>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</si>
  <si>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</si>
  <si>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</si>
  <si>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</si>
  <si>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</si>
  <si>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</si>
  <si>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</si>
  <si>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</si>
  <si>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</si>
  <si>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</si>
  <si>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</si>
  <si>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</si>
  <si>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</si>
  <si>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</si>
  <si>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</si>
  <si>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</si>
  <si>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</si>
  <si>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</si>
  <si>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</si>
  <si>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</si>
  <si>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</si>
  <si>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</si>
  <si>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</si>
  <si>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</si>
  <si>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</si>
  <si>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</si>
  <si>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</si>
  <si>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</si>
  <si>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</si>
  <si>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</si>
  <si>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</si>
  <si>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</si>
  <si>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</si>
  <si>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</si>
  <si>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</si>
  <si>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</si>
  <si>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</si>
  <si>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</si>
  <si>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</si>
  <si>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</si>
  <si>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</si>
  <si>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</si>
  <si>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</si>
  <si>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</si>
  <si>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</si>
  <si>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</si>
  <si>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</si>
  <si>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</si>
  <si>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</si>
  <si>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</si>
  <si>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</si>
  <si>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</si>
  <si>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</si>
  <si>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</si>
  <si>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</si>
  <si>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</si>
  <si>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</si>
  <si>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</si>
  <si>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</si>
  <si>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</si>
  <si>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</si>
  <si>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</si>
  <si>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</si>
  <si>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</si>
  <si>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</si>
  <si>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</si>
  <si>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</si>
  <si>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</si>
  <si>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</si>
  <si>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</si>
  <si>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</si>
  <si>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</si>
  <si>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</si>
  <si>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</si>
  <si>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</si>
  <si>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</si>
  <si>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</si>
  <si>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</si>
  <si>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</si>
  <si>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</si>
  <si>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</si>
  <si>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</si>
  <si>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</si>
  <si>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</si>
  <si>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</si>
  <si>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</si>
  <si>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</si>
  <si>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</si>
  <si>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</si>
  <si>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</si>
  <si>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</si>
  <si>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</si>
  <si>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</si>
  <si>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</si>
  <si>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</si>
  <si>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</si>
  <si>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</si>
  <si>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</si>
  <si>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</si>
  <si>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</si>
  <si>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</si>
  <si>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</si>
  <si>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</si>
  <si>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</si>
  <si>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</si>
  <si>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</si>
  <si>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</si>
  <si>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</si>
  <si>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</si>
  <si>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</si>
  <si>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</si>
  <si>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</si>
  <si>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</si>
  <si>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</si>
  <si>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</si>
  <si>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</si>
  <si>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</si>
  <si>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</si>
  <si>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</si>
  <si>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</si>
  <si>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</si>
  <si>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</si>
  <si>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</si>
  <si>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</si>
  <si>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</si>
  <si>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</si>
  <si>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</si>
  <si>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</si>
  <si>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</si>
  <si>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</si>
  <si>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</si>
  <si>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</si>
  <si>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</si>
  <si>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</si>
  <si>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</si>
  <si>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</si>
  <si>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</si>
  <si>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</si>
  <si>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</si>
  <si>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</si>
  <si>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</si>
  <si>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</si>
  <si>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</si>
  <si>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</si>
  <si>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</si>
  <si>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</si>
  <si>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</si>
  <si>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</si>
  <si>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</si>
  <si>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</si>
  <si>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</si>
  <si>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</si>
  <si>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</si>
  <si>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</si>
  <si>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</si>
  <si>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</si>
  <si>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</si>
  <si>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</si>
  <si>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</si>
  <si>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</si>
  <si>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</si>
  <si>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</si>
  <si>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</si>
  <si>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</si>
  <si>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</si>
  <si>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</si>
  <si>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</si>
  <si>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</si>
  <si>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</si>
  <si>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</si>
  <si>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</si>
  <si>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</si>
  <si>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</si>
  <si>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</si>
  <si>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</si>
  <si>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</si>
  <si>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</si>
  <si>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</si>
  <si>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</si>
  <si>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</si>
  <si>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</si>
  <si>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</si>
  <si>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</si>
  <si>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</si>
  <si>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</si>
  <si>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</si>
  <si>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</si>
  <si>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</si>
  <si>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</si>
  <si>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</si>
  <si>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</si>
  <si>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</si>
  <si>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</si>
  <si>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</si>
  <si>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</si>
  <si>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</si>
  <si>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</si>
  <si>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</si>
  <si>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</si>
  <si>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</si>
  <si>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</si>
  <si>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</si>
  <si>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</si>
  <si>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</si>
  <si>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</si>
  <si>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</si>
  <si>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</si>
  <si>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</si>
  <si>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</si>
  <si>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</si>
  <si>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</si>
  <si>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</si>
  <si>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</si>
  <si>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</si>
  <si>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</si>
  <si>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</si>
  <si>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</si>
  <si>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</si>
  <si>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</si>
  <si>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</si>
  <si>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</si>
  <si>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</si>
  <si>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</si>
  <si>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</si>
  <si>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</si>
  <si>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</si>
  <si>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</si>
  <si>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</si>
  <si>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</si>
  <si>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</si>
  <si>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</si>
  <si>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</si>
  <si>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</si>
  <si>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</si>
  <si>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</si>
  <si>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</si>
  <si>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</si>
  <si>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</si>
  <si>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</si>
  <si>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</si>
  <si>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</si>
  <si>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</si>
  <si>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</si>
  <si>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</si>
  <si>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</si>
  <si>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</si>
  <si>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</si>
  <si>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</si>
  <si>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</si>
  <si>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</si>
  <si>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</si>
  <si>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</si>
  <si>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</si>
  <si>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</si>
  <si>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</si>
  <si>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</si>
  <si>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</si>
  <si>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</si>
  <si>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</si>
  <si>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</si>
  <si>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</si>
  <si>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</si>
  <si>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</si>
  <si>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</si>
  <si>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</si>
  <si>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</si>
  <si>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</si>
  <si>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</si>
  <si>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</si>
  <si>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</si>
  <si>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</si>
  <si>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</si>
  <si>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</si>
  <si>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</si>
  <si>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</si>
  <si>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</si>
  <si>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</si>
  <si>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</si>
  <si>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</si>
  <si>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</si>
  <si>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</si>
  <si>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</si>
  <si>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</si>
  <si>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</si>
  <si>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</si>
  <si>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</si>
  <si>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</si>
  <si>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</si>
  <si>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</si>
  <si>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</si>
  <si>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</si>
  <si>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</si>
  <si>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</si>
  <si>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</si>
  <si>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</si>
  <si>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</si>
  <si>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</si>
  <si>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</si>
  <si>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</si>
  <si>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</si>
  <si>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</si>
  <si>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</si>
  <si>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</si>
  <si>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</si>
  <si>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</si>
  <si>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</si>
  <si>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</si>
  <si>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</si>
  <si>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</si>
  <si>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</si>
  <si>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</si>
  <si>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</si>
  <si>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Hillsborough township,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</si>
  <si>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Hillsborough township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</si>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</sst>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36634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36634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18091</v>
      </c>
      <c r="C9" s="152">
        <f>(B9/$B$7)*100</f>
        <v>49.383086750013646</v>
      </c>
      <c r="D9" s="153"/>
      <c r="E9" s="153" t="s">
        <v>403</v>
      </c>
      <c r="F9" s="151">
        <v>1740</v>
      </c>
      <c r="G9" s="154">
        <f t="shared" si="0"/>
        <v>4.749686083965715</v>
      </c>
    </row>
    <row r="10" spans="1:7" ht="12.75">
      <c r="A10" s="150" t="s">
        <v>404</v>
      </c>
      <c r="B10" s="151">
        <v>18543</v>
      </c>
      <c r="C10" s="152">
        <f>(B10/$B$7)*100</f>
        <v>50.616913249986354</v>
      </c>
      <c r="D10" s="153"/>
      <c r="E10" s="153" t="s">
        <v>405</v>
      </c>
      <c r="F10" s="151">
        <v>203</v>
      </c>
      <c r="G10" s="154">
        <f t="shared" si="0"/>
        <v>0.5541300431293334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436</v>
      </c>
      <c r="G11" s="154">
        <f t="shared" si="0"/>
        <v>1.190151225637386</v>
      </c>
    </row>
    <row r="12" spans="1:7" ht="12.75">
      <c r="A12" s="150" t="s">
        <v>407</v>
      </c>
      <c r="B12" s="151">
        <v>2898</v>
      </c>
      <c r="C12" s="152">
        <f aca="true" t="shared" si="1" ref="C12:C24">B12*100/B$7</f>
        <v>7.910684063984277</v>
      </c>
      <c r="D12" s="153"/>
      <c r="E12" s="153" t="s">
        <v>408</v>
      </c>
      <c r="F12" s="151">
        <v>133</v>
      </c>
      <c r="G12" s="154">
        <f t="shared" si="0"/>
        <v>0.3630507179123219</v>
      </c>
    </row>
    <row r="13" spans="1:7" ht="12.75">
      <c r="A13" s="150" t="s">
        <v>409</v>
      </c>
      <c r="B13" s="151">
        <v>3200</v>
      </c>
      <c r="C13" s="152">
        <f t="shared" si="1"/>
        <v>8.735054867063385</v>
      </c>
      <c r="D13" s="153"/>
      <c r="E13" s="153" t="s">
        <v>410</v>
      </c>
      <c r="F13" s="151">
        <v>968</v>
      </c>
      <c r="G13" s="154">
        <f t="shared" si="0"/>
        <v>2.6423540972866735</v>
      </c>
    </row>
    <row r="14" spans="1:7" ht="12.75">
      <c r="A14" s="150" t="s">
        <v>411</v>
      </c>
      <c r="B14" s="151">
        <v>3088</v>
      </c>
      <c r="C14" s="152">
        <f t="shared" si="1"/>
        <v>8.429327946716166</v>
      </c>
      <c r="D14" s="153"/>
      <c r="E14" s="153" t="s">
        <v>412</v>
      </c>
      <c r="F14" s="151">
        <v>34894</v>
      </c>
      <c r="G14" s="154">
        <f t="shared" si="0"/>
        <v>95.25031391603429</v>
      </c>
    </row>
    <row r="15" spans="1:7" ht="12.75">
      <c r="A15" s="150" t="s">
        <v>413</v>
      </c>
      <c r="B15" s="151">
        <v>2212</v>
      </c>
      <c r="C15" s="152">
        <f t="shared" si="1"/>
        <v>6.038106676857564</v>
      </c>
      <c r="D15" s="153"/>
      <c r="E15" s="153" t="s">
        <v>414</v>
      </c>
      <c r="F15" s="151">
        <v>30362</v>
      </c>
      <c r="G15" s="154">
        <f t="shared" si="0"/>
        <v>82.87929246055577</v>
      </c>
    </row>
    <row r="16" spans="1:7" ht="12.75">
      <c r="A16" s="150" t="s">
        <v>415</v>
      </c>
      <c r="B16" s="151">
        <v>1485</v>
      </c>
      <c r="C16" s="152">
        <f t="shared" si="1"/>
        <v>4.053611399246601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4914</v>
      </c>
      <c r="C17" s="152">
        <f t="shared" si="1"/>
        <v>13.413768630234209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7802</v>
      </c>
      <c r="C18" s="152">
        <f t="shared" si="1"/>
        <v>21.297155647758913</v>
      </c>
      <c r="D18" s="153"/>
      <c r="E18" s="144" t="s">
        <v>419</v>
      </c>
      <c r="F18" s="142">
        <v>36634</v>
      </c>
      <c r="G18" s="149">
        <v>100</v>
      </c>
    </row>
    <row r="19" spans="1:7" ht="12.75">
      <c r="A19" s="150" t="s">
        <v>420</v>
      </c>
      <c r="B19" s="151">
        <v>5898</v>
      </c>
      <c r="C19" s="152">
        <f t="shared" si="1"/>
        <v>16.0997980018562</v>
      </c>
      <c r="D19" s="153"/>
      <c r="E19" s="153" t="s">
        <v>421</v>
      </c>
      <c r="F19" s="151">
        <v>36375</v>
      </c>
      <c r="G19" s="154">
        <f aca="true" t="shared" si="2" ref="G19:G30">F19*100/F$18</f>
        <v>99.29300649669706</v>
      </c>
    </row>
    <row r="20" spans="1:7" ht="12.75">
      <c r="A20" s="150" t="s">
        <v>422</v>
      </c>
      <c r="B20" s="151">
        <v>1611</v>
      </c>
      <c r="C20" s="152">
        <f t="shared" si="1"/>
        <v>4.397554184637222</v>
      </c>
      <c r="D20" s="153"/>
      <c r="E20" s="153" t="s">
        <v>423</v>
      </c>
      <c r="F20" s="151">
        <v>12649</v>
      </c>
      <c r="G20" s="154">
        <f t="shared" si="2"/>
        <v>34.52803406671398</v>
      </c>
    </row>
    <row r="21" spans="1:7" ht="12.75">
      <c r="A21" s="150" t="s">
        <v>424</v>
      </c>
      <c r="B21" s="151">
        <v>1018</v>
      </c>
      <c r="C21" s="152">
        <f t="shared" si="1"/>
        <v>2.778839329584539</v>
      </c>
      <c r="D21" s="153"/>
      <c r="E21" s="153" t="s">
        <v>425</v>
      </c>
      <c r="F21" s="151">
        <v>8556</v>
      </c>
      <c r="G21" s="154">
        <f t="shared" si="2"/>
        <v>23.355352950810722</v>
      </c>
    </row>
    <row r="22" spans="1:7" ht="12.75">
      <c r="A22" s="150" t="s">
        <v>426</v>
      </c>
      <c r="B22" s="151">
        <v>1462</v>
      </c>
      <c r="C22" s="152">
        <f t="shared" si="1"/>
        <v>3.9908281923895834</v>
      </c>
      <c r="D22" s="153"/>
      <c r="E22" s="153" t="s">
        <v>427</v>
      </c>
      <c r="F22" s="151">
        <v>12776</v>
      </c>
      <c r="G22" s="154">
        <f t="shared" si="2"/>
        <v>34.87470655675056</v>
      </c>
    </row>
    <row r="23" spans="1:7" ht="12.75">
      <c r="A23" s="150" t="s">
        <v>428</v>
      </c>
      <c r="B23" s="151">
        <v>789</v>
      </c>
      <c r="C23" s="152">
        <f t="shared" si="1"/>
        <v>2.1537369656603156</v>
      </c>
      <c r="D23" s="153"/>
      <c r="E23" s="153" t="s">
        <v>429</v>
      </c>
      <c r="F23" s="151">
        <v>10346</v>
      </c>
      <c r="G23" s="154">
        <f t="shared" si="2"/>
        <v>28.241524267074304</v>
      </c>
    </row>
    <row r="24" spans="1:7" ht="12.75">
      <c r="A24" s="150" t="s">
        <v>430</v>
      </c>
      <c r="B24" s="151">
        <v>257</v>
      </c>
      <c r="C24" s="152">
        <f t="shared" si="1"/>
        <v>0.701534094011028</v>
      </c>
      <c r="D24" s="153"/>
      <c r="E24" s="153" t="s">
        <v>431</v>
      </c>
      <c r="F24" s="151">
        <v>1281</v>
      </c>
      <c r="G24" s="154">
        <f t="shared" si="2"/>
        <v>3.496751651471311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271</v>
      </c>
      <c r="G25" s="154">
        <f t="shared" si="2"/>
        <v>0.7397499590544303</v>
      </c>
    </row>
    <row r="26" spans="1:7" ht="12.75">
      <c r="A26" s="150" t="s">
        <v>433</v>
      </c>
      <c r="B26" s="156">
        <v>35.7</v>
      </c>
      <c r="C26" s="157" t="s">
        <v>261</v>
      </c>
      <c r="D26" s="153"/>
      <c r="E26" s="158" t="s">
        <v>434</v>
      </c>
      <c r="F26" s="159">
        <v>1113</v>
      </c>
      <c r="G26" s="154">
        <f t="shared" si="2"/>
        <v>3.038161270950483</v>
      </c>
    </row>
    <row r="27" spans="1:7" ht="12.75">
      <c r="A27" s="150"/>
      <c r="B27" s="146" t="s">
        <v>250</v>
      </c>
      <c r="C27" s="155"/>
      <c r="D27" s="153"/>
      <c r="E27" s="160" t="s">
        <v>435</v>
      </c>
      <c r="F27" s="161">
        <v>504</v>
      </c>
      <c r="G27" s="154">
        <f t="shared" si="2"/>
        <v>1.375771141562483</v>
      </c>
    </row>
    <row r="28" spans="1:7" ht="12.75">
      <c r="A28" s="150" t="s">
        <v>262</v>
      </c>
      <c r="B28" s="151">
        <v>25963</v>
      </c>
      <c r="C28" s="152">
        <f aca="true" t="shared" si="3" ref="C28:C35">B28*100/B$7</f>
        <v>70.87132172298958</v>
      </c>
      <c r="D28" s="153"/>
      <c r="E28" s="153" t="s">
        <v>436</v>
      </c>
      <c r="F28" s="151">
        <v>259</v>
      </c>
      <c r="G28" s="154">
        <f t="shared" si="2"/>
        <v>0.7069935033029426</v>
      </c>
    </row>
    <row r="29" spans="1:7" ht="12.75">
      <c r="A29" s="150" t="s">
        <v>0</v>
      </c>
      <c r="B29" s="151">
        <v>12517</v>
      </c>
      <c r="C29" s="152">
        <f t="shared" si="3"/>
        <v>34.16771305344761</v>
      </c>
      <c r="D29" s="153"/>
      <c r="E29" s="153" t="s">
        <v>1</v>
      </c>
      <c r="F29" s="151">
        <v>146</v>
      </c>
      <c r="G29" s="154">
        <f t="shared" si="2"/>
        <v>0.39853687830976686</v>
      </c>
    </row>
    <row r="30" spans="1:7" ht="12.75">
      <c r="A30" s="150" t="s">
        <v>2</v>
      </c>
      <c r="B30" s="151">
        <v>13446</v>
      </c>
      <c r="C30" s="152">
        <f t="shared" si="3"/>
        <v>36.70360866954196</v>
      </c>
      <c r="D30" s="153"/>
      <c r="E30" s="153" t="s">
        <v>3</v>
      </c>
      <c r="F30" s="151">
        <v>113</v>
      </c>
      <c r="G30" s="154">
        <f t="shared" si="2"/>
        <v>0.3084566249931757</v>
      </c>
    </row>
    <row r="31" spans="1:7" ht="12.75">
      <c r="A31" s="150" t="s">
        <v>4</v>
      </c>
      <c r="B31" s="151">
        <v>24938</v>
      </c>
      <c r="C31" s="152">
        <f t="shared" si="3"/>
        <v>68.07337446088333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3095</v>
      </c>
      <c r="C32" s="152">
        <f t="shared" si="3"/>
        <v>8.448435879237866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2508</v>
      </c>
      <c r="C33" s="152">
        <f t="shared" si="3"/>
        <v>6.846099252060927</v>
      </c>
      <c r="D33" s="153"/>
      <c r="E33" s="144" t="s">
        <v>8</v>
      </c>
      <c r="F33" s="142">
        <v>12649</v>
      </c>
      <c r="G33" s="149">
        <v>100</v>
      </c>
    </row>
    <row r="34" spans="1:7" ht="12.75">
      <c r="A34" s="150" t="s">
        <v>0</v>
      </c>
      <c r="B34" s="151">
        <v>1006</v>
      </c>
      <c r="C34" s="152">
        <f t="shared" si="3"/>
        <v>2.746082873833051</v>
      </c>
      <c r="D34" s="153"/>
      <c r="E34" s="153" t="s">
        <v>9</v>
      </c>
      <c r="F34" s="151">
        <v>9797</v>
      </c>
      <c r="G34" s="154">
        <f aca="true" t="shared" si="4" ref="G34:G42">F34*100/F$33</f>
        <v>77.45276306427385</v>
      </c>
    </row>
    <row r="35" spans="1:7" ht="12.75">
      <c r="A35" s="150" t="s">
        <v>2</v>
      </c>
      <c r="B35" s="151">
        <v>1502</v>
      </c>
      <c r="C35" s="152">
        <f t="shared" si="3"/>
        <v>4.100016378227876</v>
      </c>
      <c r="D35" s="153"/>
      <c r="E35" s="153" t="s">
        <v>10</v>
      </c>
      <c r="F35" s="151">
        <v>5681</v>
      </c>
      <c r="G35" s="154">
        <f t="shared" si="4"/>
        <v>44.91264131551901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8556</v>
      </c>
      <c r="G36" s="154">
        <f t="shared" si="4"/>
        <v>67.64171080717843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5019</v>
      </c>
      <c r="G37" s="154">
        <f t="shared" si="4"/>
        <v>39.67902600996126</v>
      </c>
    </row>
    <row r="38" spans="1:7" ht="12.75">
      <c r="A38" s="164" t="s">
        <v>13</v>
      </c>
      <c r="B38" s="151">
        <v>36072</v>
      </c>
      <c r="C38" s="152">
        <f aca="true" t="shared" si="5" ref="C38:C56">B38*100/B$7</f>
        <v>98.465905988972</v>
      </c>
      <c r="D38" s="153"/>
      <c r="E38" s="153" t="s">
        <v>14</v>
      </c>
      <c r="F38" s="151">
        <v>945</v>
      </c>
      <c r="G38" s="154">
        <f t="shared" si="4"/>
        <v>7.470946319867183</v>
      </c>
    </row>
    <row r="39" spans="1:7" ht="12.75">
      <c r="A39" s="150" t="s">
        <v>15</v>
      </c>
      <c r="B39" s="151">
        <v>31491</v>
      </c>
      <c r="C39" s="152">
        <f t="shared" si="5"/>
        <v>85.96112900584157</v>
      </c>
      <c r="D39" s="153"/>
      <c r="E39" s="153" t="s">
        <v>10</v>
      </c>
      <c r="F39" s="151">
        <v>518</v>
      </c>
      <c r="G39" s="154">
        <f t="shared" si="4"/>
        <v>4.095185390149419</v>
      </c>
    </row>
    <row r="40" spans="1:7" ht="12.75">
      <c r="A40" s="150" t="s">
        <v>16</v>
      </c>
      <c r="B40" s="151">
        <v>1379</v>
      </c>
      <c r="C40" s="152">
        <f t="shared" si="5"/>
        <v>3.764262706775127</v>
      </c>
      <c r="D40" s="153"/>
      <c r="E40" s="153" t="s">
        <v>17</v>
      </c>
      <c r="F40" s="151">
        <v>2852</v>
      </c>
      <c r="G40" s="154">
        <f t="shared" si="4"/>
        <v>22.547236935726144</v>
      </c>
    </row>
    <row r="41" spans="1:7" ht="12.75">
      <c r="A41" s="150" t="s">
        <v>18</v>
      </c>
      <c r="B41" s="151">
        <v>32</v>
      </c>
      <c r="C41" s="152">
        <f t="shared" si="5"/>
        <v>0.08735054867063384</v>
      </c>
      <c r="D41" s="153"/>
      <c r="E41" s="153" t="s">
        <v>19</v>
      </c>
      <c r="F41" s="151">
        <v>2249</v>
      </c>
      <c r="G41" s="154">
        <f t="shared" si="4"/>
        <v>17.780061664953752</v>
      </c>
    </row>
    <row r="42" spans="1:7" ht="12.75">
      <c r="A42" s="150" t="s">
        <v>20</v>
      </c>
      <c r="B42" s="151">
        <v>2679</v>
      </c>
      <c r="C42" s="152">
        <f t="shared" si="5"/>
        <v>7.312878746519627</v>
      </c>
      <c r="D42" s="153"/>
      <c r="E42" s="153" t="s">
        <v>21</v>
      </c>
      <c r="F42" s="151">
        <v>502</v>
      </c>
      <c r="G42" s="154">
        <f t="shared" si="4"/>
        <v>3.968693177326271</v>
      </c>
    </row>
    <row r="43" spans="1:7" ht="12.75">
      <c r="A43" s="150" t="s">
        <v>22</v>
      </c>
      <c r="B43" s="151">
        <v>1038</v>
      </c>
      <c r="C43" s="152">
        <f t="shared" si="5"/>
        <v>2.8334334225036852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922</v>
      </c>
      <c r="C44" s="152">
        <f t="shared" si="5"/>
        <v>2.5167876835726375</v>
      </c>
      <c r="D44" s="153"/>
      <c r="E44" s="153" t="s">
        <v>24</v>
      </c>
      <c r="F44" s="161">
        <v>5843</v>
      </c>
      <c r="G44" s="165">
        <f>F44*100/F33</f>
        <v>46.19337497035339</v>
      </c>
    </row>
    <row r="45" spans="1:7" ht="12.75">
      <c r="A45" s="150" t="s">
        <v>25</v>
      </c>
      <c r="B45" s="151">
        <v>303</v>
      </c>
      <c r="C45" s="152">
        <f t="shared" si="5"/>
        <v>0.8271005077250642</v>
      </c>
      <c r="D45" s="153"/>
      <c r="E45" s="153" t="s">
        <v>26</v>
      </c>
      <c r="F45" s="161">
        <v>1740</v>
      </c>
      <c r="G45" s="165">
        <f>F45*100/F33</f>
        <v>13.756028144517353</v>
      </c>
    </row>
    <row r="46" spans="1:7" ht="12.75">
      <c r="A46" s="150" t="s">
        <v>27</v>
      </c>
      <c r="B46" s="151">
        <v>52</v>
      </c>
      <c r="C46" s="152">
        <f t="shared" si="5"/>
        <v>0.14194464158977999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131</v>
      </c>
      <c r="C47" s="152">
        <f t="shared" si="5"/>
        <v>0.3575913086204073</v>
      </c>
      <c r="D47" s="153"/>
      <c r="E47" s="153" t="s">
        <v>29</v>
      </c>
      <c r="F47" s="166">
        <v>2.88</v>
      </c>
      <c r="G47" s="167" t="s">
        <v>261</v>
      </c>
    </row>
    <row r="48" spans="1:7" ht="12.75">
      <c r="A48" s="150" t="s">
        <v>30</v>
      </c>
      <c r="B48" s="151">
        <v>44</v>
      </c>
      <c r="C48" s="152">
        <f t="shared" si="5"/>
        <v>0.12010700442212152</v>
      </c>
      <c r="D48" s="153"/>
      <c r="E48" s="153" t="s">
        <v>31</v>
      </c>
      <c r="F48" s="166">
        <v>3.31</v>
      </c>
      <c r="G48" s="167" t="s">
        <v>261</v>
      </c>
    </row>
    <row r="49" spans="1:7" ht="14.25">
      <c r="A49" s="150" t="s">
        <v>32</v>
      </c>
      <c r="B49" s="151">
        <v>189</v>
      </c>
      <c r="C49" s="152">
        <f t="shared" si="5"/>
        <v>0.5159141780859311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23</v>
      </c>
      <c r="C50" s="152">
        <f t="shared" si="5"/>
        <v>0.06278320685701808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1</v>
      </c>
      <c r="C51" s="152">
        <f t="shared" si="5"/>
        <v>0.0027297046459573075</v>
      </c>
      <c r="D51" s="153"/>
      <c r="E51" s="144" t="s">
        <v>36</v>
      </c>
      <c r="F51" s="142">
        <v>12854</v>
      </c>
      <c r="G51" s="149">
        <v>100</v>
      </c>
    </row>
    <row r="52" spans="1:7" ht="12.75">
      <c r="A52" s="150" t="s">
        <v>37</v>
      </c>
      <c r="B52" s="151">
        <v>2</v>
      </c>
      <c r="C52" s="152">
        <f t="shared" si="5"/>
        <v>0.005459409291914615</v>
      </c>
      <c r="D52" s="153"/>
      <c r="E52" s="153" t="s">
        <v>38</v>
      </c>
      <c r="F52" s="151">
        <v>12649</v>
      </c>
      <c r="G52" s="154">
        <f>F52*100/F$51</f>
        <v>98.40516570717287</v>
      </c>
    </row>
    <row r="53" spans="1:7" ht="12.75">
      <c r="A53" s="150" t="s">
        <v>39</v>
      </c>
      <c r="B53" s="151">
        <v>3</v>
      </c>
      <c r="C53" s="152">
        <f t="shared" si="5"/>
        <v>0.008189113937871922</v>
      </c>
      <c r="D53" s="153"/>
      <c r="E53" s="153" t="s">
        <v>40</v>
      </c>
      <c r="F53" s="151">
        <v>205</v>
      </c>
      <c r="G53" s="154">
        <f>F53*100/F$51</f>
        <v>1.5948342928271355</v>
      </c>
    </row>
    <row r="54" spans="1:7" ht="14.25">
      <c r="A54" s="150" t="s">
        <v>41</v>
      </c>
      <c r="B54" s="151">
        <v>17</v>
      </c>
      <c r="C54" s="152">
        <f t="shared" si="5"/>
        <v>0.04640497898127423</v>
      </c>
      <c r="D54" s="153"/>
      <c r="E54" s="153" t="s">
        <v>42</v>
      </c>
      <c r="F54" s="151">
        <v>31</v>
      </c>
      <c r="G54" s="154">
        <f>F54*100/F$51</f>
        <v>0.24117006379337172</v>
      </c>
    </row>
    <row r="55" spans="1:7" ht="12.75">
      <c r="A55" s="150" t="s">
        <v>43</v>
      </c>
      <c r="B55" s="151">
        <v>468</v>
      </c>
      <c r="C55" s="152">
        <f t="shared" si="5"/>
        <v>1.27750177430802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562</v>
      </c>
      <c r="C56" s="152">
        <f t="shared" si="5"/>
        <v>1.5340940110280068</v>
      </c>
      <c r="D56" s="153"/>
      <c r="E56" s="153" t="s">
        <v>45</v>
      </c>
      <c r="F56" s="168">
        <v>0.4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1.1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31902</v>
      </c>
      <c r="C60" s="169">
        <f>B60*100/B7</f>
        <v>87.08303761533003</v>
      </c>
      <c r="D60" s="153"/>
      <c r="E60" s="144" t="s">
        <v>51</v>
      </c>
      <c r="F60" s="142">
        <v>12649</v>
      </c>
      <c r="G60" s="149">
        <v>100</v>
      </c>
    </row>
    <row r="61" spans="1:7" ht="12.75">
      <c r="A61" s="150" t="s">
        <v>52</v>
      </c>
      <c r="B61" s="161">
        <v>1520</v>
      </c>
      <c r="C61" s="169">
        <f>B61*100/B7</f>
        <v>4.1491510618551075</v>
      </c>
      <c r="D61" s="153"/>
      <c r="E61" s="153" t="s">
        <v>53</v>
      </c>
      <c r="F61" s="151">
        <v>10517</v>
      </c>
      <c r="G61" s="154">
        <f>F61*100/F$60</f>
        <v>83.14491264131551</v>
      </c>
    </row>
    <row r="62" spans="1:7" ht="12.75">
      <c r="A62" s="150" t="s">
        <v>54</v>
      </c>
      <c r="B62" s="161">
        <v>112</v>
      </c>
      <c r="C62" s="169">
        <f>B62*100/B7</f>
        <v>0.30572692034721843</v>
      </c>
      <c r="D62" s="153"/>
      <c r="E62" s="153" t="s">
        <v>55</v>
      </c>
      <c r="F62" s="151">
        <v>2132</v>
      </c>
      <c r="G62" s="154">
        <f>F62*100/F$60</f>
        <v>16.855087358684482</v>
      </c>
    </row>
    <row r="63" spans="1:7" ht="12.75">
      <c r="A63" s="150" t="s">
        <v>56</v>
      </c>
      <c r="B63" s="161">
        <v>2926</v>
      </c>
      <c r="C63" s="169">
        <f>B63*100/B7</f>
        <v>7.987115794071081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43</v>
      </c>
      <c r="C64" s="169">
        <f>B64*100/B7</f>
        <v>0.11737729977616422</v>
      </c>
      <c r="D64" s="153"/>
      <c r="E64" s="153" t="s">
        <v>58</v>
      </c>
      <c r="F64" s="166">
        <v>2.98</v>
      </c>
      <c r="G64" s="167" t="s">
        <v>261</v>
      </c>
    </row>
    <row r="65" spans="1:7" ht="13.5" thickBot="1">
      <c r="A65" s="172" t="s">
        <v>59</v>
      </c>
      <c r="B65" s="173">
        <v>731</v>
      </c>
      <c r="C65" s="174">
        <f>B65*100/B7</f>
        <v>1.9954140961947917</v>
      </c>
      <c r="D65" s="175"/>
      <c r="E65" s="175" t="s">
        <v>60</v>
      </c>
      <c r="F65" s="176">
        <v>2.38</v>
      </c>
      <c r="G65" s="177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36654</v>
      </c>
      <c r="G9" s="33">
        <f>(F9/$F$9)*100</f>
        <v>100</v>
      </c>
    </row>
    <row r="10" spans="1:7" ht="12.75">
      <c r="A10" s="29" t="s">
        <v>269</v>
      </c>
      <c r="B10" s="93">
        <v>10869</v>
      </c>
      <c r="C10" s="33">
        <f aca="true" t="shared" si="0" ref="C10:C15">(B10/$B$10)*100</f>
        <v>100</v>
      </c>
      <c r="E10" s="34" t="s">
        <v>270</v>
      </c>
      <c r="F10" s="97">
        <v>32233</v>
      </c>
      <c r="G10" s="84">
        <f aca="true" t="shared" si="1" ref="G10:G16">(F10/$F$9)*100</f>
        <v>87.93856059365963</v>
      </c>
    </row>
    <row r="11" spans="1:8" ht="12.75">
      <c r="A11" s="36" t="s">
        <v>271</v>
      </c>
      <c r="B11" s="98">
        <v>1277</v>
      </c>
      <c r="C11" s="35">
        <f t="shared" si="0"/>
        <v>11.749010948569326</v>
      </c>
      <c r="E11" s="34" t="s">
        <v>272</v>
      </c>
      <c r="F11" s="97">
        <v>31926</v>
      </c>
      <c r="G11" s="84">
        <f t="shared" si="1"/>
        <v>87.10099852676379</v>
      </c>
      <c r="H11" s="15" t="s">
        <v>250</v>
      </c>
    </row>
    <row r="12" spans="1:8" ht="12.75">
      <c r="A12" s="36" t="s">
        <v>273</v>
      </c>
      <c r="B12" s="98">
        <v>618</v>
      </c>
      <c r="C12" s="35">
        <f t="shared" si="0"/>
        <v>5.685895666574662</v>
      </c>
      <c r="E12" s="34" t="s">
        <v>274</v>
      </c>
      <c r="F12" s="97">
        <v>21021</v>
      </c>
      <c r="G12" s="84">
        <f t="shared" si="1"/>
        <v>57.349811753151094</v>
      </c>
      <c r="H12" s="15" t="s">
        <v>250</v>
      </c>
    </row>
    <row r="13" spans="1:7" ht="12.75">
      <c r="A13" s="36" t="s">
        <v>275</v>
      </c>
      <c r="B13" s="98">
        <v>5094</v>
      </c>
      <c r="C13" s="35">
        <f t="shared" si="0"/>
        <v>46.867237096329006</v>
      </c>
      <c r="E13" s="34" t="s">
        <v>276</v>
      </c>
      <c r="F13" s="97">
        <v>10905</v>
      </c>
      <c r="G13" s="84">
        <f t="shared" si="1"/>
        <v>29.7511867736127</v>
      </c>
    </row>
    <row r="14" spans="1:7" ht="12.75">
      <c r="A14" s="36" t="s">
        <v>277</v>
      </c>
      <c r="B14" s="98">
        <v>2116</v>
      </c>
      <c r="C14" s="35">
        <f t="shared" si="0"/>
        <v>19.468212347042048</v>
      </c>
      <c r="E14" s="34" t="s">
        <v>166</v>
      </c>
      <c r="F14" s="97">
        <v>307</v>
      </c>
      <c r="G14" s="84">
        <f t="shared" si="1"/>
        <v>0.8375620668958368</v>
      </c>
    </row>
    <row r="15" spans="1:7" ht="12.75">
      <c r="A15" s="36" t="s">
        <v>324</v>
      </c>
      <c r="B15" s="97">
        <v>1764</v>
      </c>
      <c r="C15" s="35">
        <f t="shared" si="0"/>
        <v>16.22964394148496</v>
      </c>
      <c r="E15" s="34" t="s">
        <v>278</v>
      </c>
      <c r="F15" s="97">
        <v>4421</v>
      </c>
      <c r="G15" s="84">
        <f t="shared" si="1"/>
        <v>12.061439406340373</v>
      </c>
    </row>
    <row r="16" spans="1:7" ht="12.75">
      <c r="A16" s="36"/>
      <c r="B16" s="93" t="s">
        <v>250</v>
      </c>
      <c r="C16" s="10"/>
      <c r="E16" s="34" t="s">
        <v>279</v>
      </c>
      <c r="F16" s="98">
        <v>1707</v>
      </c>
      <c r="G16" s="84">
        <f t="shared" si="1"/>
        <v>4.6570633491569815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2283</v>
      </c>
      <c r="G17" s="84">
        <f>(F17/$F$9)*100</f>
        <v>6.2285153052872815</v>
      </c>
    </row>
    <row r="18" spans="1:7" ht="12.75">
      <c r="A18" s="29" t="s">
        <v>282</v>
      </c>
      <c r="B18" s="93">
        <v>23743</v>
      </c>
      <c r="C18" s="33">
        <f>(B18/$B$18)*100</f>
        <v>100</v>
      </c>
      <c r="E18" s="34" t="s">
        <v>283</v>
      </c>
      <c r="F18" s="97">
        <v>2138</v>
      </c>
      <c r="G18" s="84">
        <f>(F18/$F$9)*100</f>
        <v>5.8329241010530914</v>
      </c>
    </row>
    <row r="19" spans="1:7" ht="12.75">
      <c r="A19" s="36" t="s">
        <v>284</v>
      </c>
      <c r="B19" s="97">
        <v>612</v>
      </c>
      <c r="C19" s="84">
        <f aca="true" t="shared" si="2" ref="C19:C25">(B19/$B$18)*100</f>
        <v>2.5776018194836374</v>
      </c>
      <c r="E19" s="34"/>
      <c r="F19" s="97" t="s">
        <v>250</v>
      </c>
      <c r="G19" s="84"/>
    </row>
    <row r="20" spans="1:7" ht="12.75">
      <c r="A20" s="36" t="s">
        <v>285</v>
      </c>
      <c r="B20" s="97">
        <v>1127</v>
      </c>
      <c r="C20" s="84">
        <f t="shared" si="2"/>
        <v>4.746662174114475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4747</v>
      </c>
      <c r="C21" s="84">
        <f t="shared" si="2"/>
        <v>19.99326117171377</v>
      </c>
      <c r="E21" s="38" t="s">
        <v>167</v>
      </c>
      <c r="F21" s="80">
        <v>4421</v>
      </c>
      <c r="G21" s="33">
        <f>(F21/$F$21)*100</f>
        <v>100</v>
      </c>
    </row>
    <row r="22" spans="1:7" ht="12.75">
      <c r="A22" s="36" t="s">
        <v>302</v>
      </c>
      <c r="B22" s="97">
        <v>4461</v>
      </c>
      <c r="C22" s="84">
        <f t="shared" si="2"/>
        <v>18.788695615549848</v>
      </c>
      <c r="E22" s="34" t="s">
        <v>303</v>
      </c>
      <c r="F22" s="97">
        <v>1330</v>
      </c>
      <c r="G22" s="84">
        <f aca="true" t="shared" si="3" ref="G22:G27">(F22/$F$21)*100</f>
        <v>30.083691472517533</v>
      </c>
    </row>
    <row r="23" spans="1:7" ht="12.75">
      <c r="A23" s="36" t="s">
        <v>304</v>
      </c>
      <c r="B23" s="97">
        <v>1732</v>
      </c>
      <c r="C23" s="84">
        <f t="shared" si="2"/>
        <v>7.29478161984585</v>
      </c>
      <c r="E23" s="34" t="s">
        <v>305</v>
      </c>
      <c r="F23" s="97">
        <v>1744</v>
      </c>
      <c r="G23" s="84">
        <f t="shared" si="3"/>
        <v>39.44808866772224</v>
      </c>
    </row>
    <row r="24" spans="1:7" ht="12.75">
      <c r="A24" s="36" t="s">
        <v>306</v>
      </c>
      <c r="B24" s="97">
        <v>7218</v>
      </c>
      <c r="C24" s="84">
        <f t="shared" si="2"/>
        <v>30.400539106262897</v>
      </c>
      <c r="E24" s="34" t="s">
        <v>307</v>
      </c>
      <c r="F24" s="97">
        <v>255</v>
      </c>
      <c r="G24" s="84">
        <f t="shared" si="3"/>
        <v>5.767925808640579</v>
      </c>
    </row>
    <row r="25" spans="1:7" ht="12.75">
      <c r="A25" s="36" t="s">
        <v>308</v>
      </c>
      <c r="B25" s="97">
        <v>3846</v>
      </c>
      <c r="C25" s="84">
        <f t="shared" si="2"/>
        <v>16.198458493029523</v>
      </c>
      <c r="E25" s="34" t="s">
        <v>309</v>
      </c>
      <c r="F25" s="97">
        <v>7</v>
      </c>
      <c r="G25" s="84">
        <f t="shared" si="3"/>
        <v>0.15833521827640804</v>
      </c>
    </row>
    <row r="26" spans="1:7" ht="12.75">
      <c r="A26" s="36"/>
      <c r="B26" s="93" t="s">
        <v>250</v>
      </c>
      <c r="C26" s="35"/>
      <c r="E26" s="34" t="s">
        <v>310</v>
      </c>
      <c r="F26" s="97">
        <v>975</v>
      </c>
      <c r="G26" s="84">
        <f t="shared" si="3"/>
        <v>22.05383397421398</v>
      </c>
    </row>
    <row r="27" spans="1:7" ht="12.75">
      <c r="A27" s="36" t="s">
        <v>311</v>
      </c>
      <c r="B27" s="108">
        <v>92.7</v>
      </c>
      <c r="C27" s="37" t="s">
        <v>261</v>
      </c>
      <c r="E27" s="34" t="s">
        <v>312</v>
      </c>
      <c r="F27" s="97">
        <v>110</v>
      </c>
      <c r="G27" s="84">
        <f t="shared" si="3"/>
        <v>2.4881248586292695</v>
      </c>
    </row>
    <row r="28" spans="1:7" ht="12.75">
      <c r="A28" s="36" t="s">
        <v>313</v>
      </c>
      <c r="B28" s="108">
        <v>46.6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33713</v>
      </c>
      <c r="G30" s="33">
        <f>(F30/$F$30)*100</f>
        <v>100</v>
      </c>
      <c r="J30" s="39"/>
    </row>
    <row r="31" spans="1:10" ht="12.75">
      <c r="A31" s="95" t="s">
        <v>296</v>
      </c>
      <c r="B31" s="93">
        <v>27348</v>
      </c>
      <c r="C31" s="33">
        <f>(B31/$B$31)*100</f>
        <v>100</v>
      </c>
      <c r="E31" s="34" t="s">
        <v>317</v>
      </c>
      <c r="F31" s="97">
        <v>28163</v>
      </c>
      <c r="G31" s="101">
        <f>(F31/$F$30)*100</f>
        <v>83.53750778631388</v>
      </c>
      <c r="J31" s="39"/>
    </row>
    <row r="32" spans="1:10" ht="12.75">
      <c r="A32" s="36" t="s">
        <v>318</v>
      </c>
      <c r="B32" s="97">
        <v>6002</v>
      </c>
      <c r="C32" s="10">
        <f>(B32/$B$31)*100</f>
        <v>21.9467602749744</v>
      </c>
      <c r="E32" s="34" t="s">
        <v>319</v>
      </c>
      <c r="F32" s="97">
        <v>5550</v>
      </c>
      <c r="G32" s="101">
        <f aca="true" t="shared" si="4" ref="G32:G39">(F32/$F$30)*100</f>
        <v>16.462492213686115</v>
      </c>
      <c r="J32" s="39"/>
    </row>
    <row r="33" spans="1:10" ht="12.75">
      <c r="A33" s="36" t="s">
        <v>320</v>
      </c>
      <c r="B33" s="97">
        <v>18182</v>
      </c>
      <c r="C33" s="10">
        <f aca="true" t="shared" si="5" ref="C33:C38">(B33/$B$31)*100</f>
        <v>66.48383794061724</v>
      </c>
      <c r="E33" s="34" t="s">
        <v>321</v>
      </c>
      <c r="F33" s="97">
        <v>1791</v>
      </c>
      <c r="G33" s="101">
        <f t="shared" si="4"/>
        <v>5.312490730578708</v>
      </c>
      <c r="J33" s="39"/>
    </row>
    <row r="34" spans="1:7" ht="12.75">
      <c r="A34" s="36" t="s">
        <v>322</v>
      </c>
      <c r="B34" s="97">
        <v>301</v>
      </c>
      <c r="C34" s="10">
        <f t="shared" si="5"/>
        <v>1.10062893081761</v>
      </c>
      <c r="E34" s="34" t="s">
        <v>323</v>
      </c>
      <c r="F34" s="97">
        <v>1437</v>
      </c>
      <c r="G34" s="101">
        <f t="shared" si="4"/>
        <v>4.262450686678729</v>
      </c>
    </row>
    <row r="35" spans="1:7" ht="12.75">
      <c r="A35" s="36" t="s">
        <v>325</v>
      </c>
      <c r="B35" s="97">
        <v>1068</v>
      </c>
      <c r="C35" s="10">
        <f t="shared" si="5"/>
        <v>3.905221588415972</v>
      </c>
      <c r="E35" s="34" t="s">
        <v>321</v>
      </c>
      <c r="F35" s="97">
        <v>570</v>
      </c>
      <c r="G35" s="101">
        <f t="shared" si="4"/>
        <v>1.690742443567763</v>
      </c>
    </row>
    <row r="36" spans="1:7" ht="12.75">
      <c r="A36" s="36" t="s">
        <v>297</v>
      </c>
      <c r="B36" s="97">
        <v>935</v>
      </c>
      <c r="C36" s="10">
        <f t="shared" si="5"/>
        <v>3.41889717712447</v>
      </c>
      <c r="E36" s="34" t="s">
        <v>327</v>
      </c>
      <c r="F36" s="97">
        <v>2657</v>
      </c>
      <c r="G36" s="101">
        <f t="shared" si="4"/>
        <v>7.881232758876398</v>
      </c>
    </row>
    <row r="37" spans="1:7" ht="12.75">
      <c r="A37" s="36" t="s">
        <v>326</v>
      </c>
      <c r="B37" s="97">
        <v>1795</v>
      </c>
      <c r="C37" s="10">
        <f t="shared" si="5"/>
        <v>6.563551265174785</v>
      </c>
      <c r="E37" s="34" t="s">
        <v>321</v>
      </c>
      <c r="F37" s="97">
        <v>670</v>
      </c>
      <c r="G37" s="101">
        <f t="shared" si="4"/>
        <v>1.9873639248954407</v>
      </c>
    </row>
    <row r="38" spans="1:7" ht="12.75">
      <c r="A38" s="36" t="s">
        <v>297</v>
      </c>
      <c r="B38" s="97">
        <v>1117</v>
      </c>
      <c r="C38" s="10">
        <f t="shared" si="5"/>
        <v>4.084393739944421</v>
      </c>
      <c r="E38" s="34" t="s">
        <v>259</v>
      </c>
      <c r="F38" s="97">
        <v>1171</v>
      </c>
      <c r="G38" s="101">
        <f t="shared" si="4"/>
        <v>3.4734375463471063</v>
      </c>
    </row>
    <row r="39" spans="1:7" ht="12.75">
      <c r="A39" s="36"/>
      <c r="B39" s="97" t="s">
        <v>250</v>
      </c>
      <c r="C39" s="10"/>
      <c r="E39" s="34" t="s">
        <v>321</v>
      </c>
      <c r="F39" s="97">
        <v>459</v>
      </c>
      <c r="G39" s="101">
        <f t="shared" si="4"/>
        <v>1.3614925992940408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568</v>
      </c>
      <c r="C42" s="33">
        <f>(B42/$B$42)*100</f>
        <v>100</v>
      </c>
      <c r="E42" s="31" t="s">
        <v>268</v>
      </c>
      <c r="F42" s="80">
        <v>36654</v>
      </c>
      <c r="G42" s="99">
        <f>(F42/$F$42)*100</f>
        <v>100</v>
      </c>
      <c r="I42" s="39"/>
    </row>
    <row r="43" spans="1:7" ht="12.75">
      <c r="A43" s="36" t="s">
        <v>301</v>
      </c>
      <c r="B43" s="98">
        <v>161</v>
      </c>
      <c r="C43" s="102">
        <f>(B43/$B$42)*100</f>
        <v>28.345070422535212</v>
      </c>
      <c r="E43" s="60" t="s">
        <v>168</v>
      </c>
      <c r="F43" s="106">
        <v>46854</v>
      </c>
      <c r="G43" s="107">
        <f aca="true" t="shared" si="6" ref="G43:G71">(F43/$F$42)*100</f>
        <v>127.82779505647406</v>
      </c>
    </row>
    <row r="44" spans="1:7" ht="12.75">
      <c r="A44" s="36"/>
      <c r="B44" s="93" t="s">
        <v>250</v>
      </c>
      <c r="C44" s="10"/>
      <c r="E44" s="1" t="s">
        <v>329</v>
      </c>
      <c r="F44" s="97">
        <v>189</v>
      </c>
      <c r="G44" s="101">
        <f t="shared" si="6"/>
        <v>0.5156326731052545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382</v>
      </c>
      <c r="G45" s="101">
        <f t="shared" si="6"/>
        <v>1.0421782070169696</v>
      </c>
    </row>
    <row r="46" spans="1:7" ht="12.75">
      <c r="A46" s="29" t="s">
        <v>331</v>
      </c>
      <c r="B46" s="93">
        <v>25848</v>
      </c>
      <c r="C46" s="33">
        <f>(B46/$B$46)*100</f>
        <v>100</v>
      </c>
      <c r="E46" s="1" t="s">
        <v>332</v>
      </c>
      <c r="F46" s="97">
        <v>198</v>
      </c>
      <c r="G46" s="101">
        <f t="shared" si="6"/>
        <v>0.5401866099197905</v>
      </c>
    </row>
    <row r="47" spans="1:7" ht="12.75">
      <c r="A47" s="36" t="s">
        <v>333</v>
      </c>
      <c r="B47" s="97">
        <v>2386</v>
      </c>
      <c r="C47" s="10">
        <f>(B47/$B$46)*100</f>
        <v>9.230888269885485</v>
      </c>
      <c r="E47" s="1" t="s">
        <v>334</v>
      </c>
      <c r="F47" s="97">
        <v>776</v>
      </c>
      <c r="G47" s="101">
        <f t="shared" si="6"/>
        <v>2.11709499645332</v>
      </c>
    </row>
    <row r="48" spans="1:7" ht="12.75">
      <c r="A48" s="36"/>
      <c r="B48" s="93" t="s">
        <v>250</v>
      </c>
      <c r="C48" s="10"/>
      <c r="E48" s="1" t="s">
        <v>335</v>
      </c>
      <c r="F48" s="97">
        <v>2692</v>
      </c>
      <c r="G48" s="101">
        <f t="shared" si="6"/>
        <v>7.344355322747859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678</v>
      </c>
      <c r="G49" s="101">
        <f t="shared" si="6"/>
        <v>1.8497299066950401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254</v>
      </c>
      <c r="G50" s="101">
        <f t="shared" si="6"/>
        <v>0.6929666612102363</v>
      </c>
    </row>
    <row r="51" spans="1:7" ht="12.75">
      <c r="A51" s="5" t="s">
        <v>338</v>
      </c>
      <c r="B51" s="93">
        <v>8881</v>
      </c>
      <c r="C51" s="33">
        <f>(B51/$B$51)*100</f>
        <v>100</v>
      </c>
      <c r="E51" s="1" t="s">
        <v>339</v>
      </c>
      <c r="F51" s="97">
        <v>6071</v>
      </c>
      <c r="G51" s="101">
        <f t="shared" si="6"/>
        <v>16.56299448900529</v>
      </c>
    </row>
    <row r="52" spans="1:7" ht="12.75">
      <c r="A52" s="4" t="s">
        <v>340</v>
      </c>
      <c r="B52" s="98">
        <v>496</v>
      </c>
      <c r="C52" s="10">
        <f>(B52/$B$51)*100</f>
        <v>5.584956649026011</v>
      </c>
      <c r="E52" s="1" t="s">
        <v>341</v>
      </c>
      <c r="F52" s="97">
        <v>269</v>
      </c>
      <c r="G52" s="101">
        <f t="shared" si="6"/>
        <v>0.7338898892344627</v>
      </c>
    </row>
    <row r="53" spans="1:7" ht="12.75">
      <c r="A53" s="4"/>
      <c r="B53" s="93" t="s">
        <v>250</v>
      </c>
      <c r="C53" s="10"/>
      <c r="E53" s="1" t="s">
        <v>342</v>
      </c>
      <c r="F53" s="97">
        <v>845</v>
      </c>
      <c r="G53" s="101">
        <f t="shared" si="6"/>
        <v>2.305341845364762</v>
      </c>
    </row>
    <row r="54" spans="1:7" ht="14.25">
      <c r="A54" s="5" t="s">
        <v>343</v>
      </c>
      <c r="B54" s="93">
        <v>22389</v>
      </c>
      <c r="C54" s="33">
        <f>(B54/$B$54)*100</f>
        <v>100</v>
      </c>
      <c r="E54" s="1" t="s">
        <v>201</v>
      </c>
      <c r="F54" s="97">
        <v>6642</v>
      </c>
      <c r="G54" s="101">
        <f t="shared" si="6"/>
        <v>18.120805369127517</v>
      </c>
    </row>
    <row r="55" spans="1:7" ht="12.75">
      <c r="A55" s="4" t="s">
        <v>340</v>
      </c>
      <c r="B55" s="98">
        <v>1890</v>
      </c>
      <c r="C55" s="10">
        <f>(B55/$B$54)*100</f>
        <v>8.441645450891063</v>
      </c>
      <c r="E55" s="1" t="s">
        <v>344</v>
      </c>
      <c r="F55" s="97">
        <v>8310</v>
      </c>
      <c r="G55" s="101">
        <f t="shared" si="6"/>
        <v>22.67146832542151</v>
      </c>
    </row>
    <row r="56" spans="1:7" ht="12.75">
      <c r="A56" s="4" t="s">
        <v>345</v>
      </c>
      <c r="B56" s="120">
        <v>70.2</v>
      </c>
      <c r="C56" s="37" t="s">
        <v>261</v>
      </c>
      <c r="E56" s="1" t="s">
        <v>346</v>
      </c>
      <c r="F56" s="97">
        <v>237</v>
      </c>
      <c r="G56" s="101">
        <f t="shared" si="6"/>
        <v>0.6465870027827795</v>
      </c>
    </row>
    <row r="57" spans="1:7" ht="12.75">
      <c r="A57" s="4" t="s">
        <v>347</v>
      </c>
      <c r="B57" s="98">
        <v>20499</v>
      </c>
      <c r="C57" s="10">
        <f>(B57/$B$54)*100</f>
        <v>91.55835454910893</v>
      </c>
      <c r="E57" s="1" t="s">
        <v>348</v>
      </c>
      <c r="F57" s="97">
        <v>420</v>
      </c>
      <c r="G57" s="101">
        <f t="shared" si="6"/>
        <v>1.1458503846783434</v>
      </c>
    </row>
    <row r="58" spans="1:7" ht="12.75">
      <c r="A58" s="4" t="s">
        <v>345</v>
      </c>
      <c r="B58" s="120">
        <v>83.4</v>
      </c>
      <c r="C58" s="37" t="s">
        <v>261</v>
      </c>
      <c r="E58" s="1" t="s">
        <v>349</v>
      </c>
      <c r="F58" s="97">
        <v>4790</v>
      </c>
      <c r="G58" s="101">
        <f t="shared" si="6"/>
        <v>13.068150815736345</v>
      </c>
    </row>
    <row r="59" spans="1:7" ht="12.75">
      <c r="A59" s="4"/>
      <c r="B59" s="93" t="s">
        <v>250</v>
      </c>
      <c r="C59" s="10"/>
      <c r="E59" s="1" t="s">
        <v>350</v>
      </c>
      <c r="F59" s="97">
        <v>220</v>
      </c>
      <c r="G59" s="101">
        <f t="shared" si="6"/>
        <v>0.6002073443553227</v>
      </c>
    </row>
    <row r="60" spans="1:7" ht="12.75">
      <c r="A60" s="5" t="s">
        <v>351</v>
      </c>
      <c r="B60" s="93">
        <v>2284</v>
      </c>
      <c r="C60" s="33">
        <f>(B60/$B$60)*100</f>
        <v>100</v>
      </c>
      <c r="E60" s="1" t="s">
        <v>352</v>
      </c>
      <c r="F60" s="97">
        <v>1473</v>
      </c>
      <c r="G60" s="101">
        <f t="shared" si="6"/>
        <v>4.018660991979047</v>
      </c>
    </row>
    <row r="61" spans="1:7" ht="12.75">
      <c r="A61" s="4" t="s">
        <v>340</v>
      </c>
      <c r="B61" s="97">
        <v>749</v>
      </c>
      <c r="C61" s="10">
        <f>(B61/$B$60)*100</f>
        <v>32.79334500875657</v>
      </c>
      <c r="E61" s="1" t="s">
        <v>353</v>
      </c>
      <c r="F61" s="97">
        <v>385</v>
      </c>
      <c r="G61" s="101">
        <f t="shared" si="6"/>
        <v>1.0503628526218147</v>
      </c>
    </row>
    <row r="62" spans="1:7" ht="12.75">
      <c r="A62" s="4"/>
      <c r="B62" s="93" t="s">
        <v>250</v>
      </c>
      <c r="C62" s="10"/>
      <c r="E62" s="1" t="s">
        <v>354</v>
      </c>
      <c r="F62" s="97">
        <v>678</v>
      </c>
      <c r="G62" s="101">
        <f t="shared" si="6"/>
        <v>1.8497299066950401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392</v>
      </c>
      <c r="G63" s="101">
        <f t="shared" si="6"/>
        <v>1.0694603590331204</v>
      </c>
    </row>
    <row r="64" spans="1:7" ht="12.75">
      <c r="A64" s="29" t="s">
        <v>357</v>
      </c>
      <c r="B64" s="93">
        <v>33713</v>
      </c>
      <c r="C64" s="33">
        <f>(B64/$B$64)*100</f>
        <v>100</v>
      </c>
      <c r="E64" s="1" t="s">
        <v>358</v>
      </c>
      <c r="F64" s="97">
        <v>216</v>
      </c>
      <c r="G64" s="101">
        <f t="shared" si="6"/>
        <v>0.5892944835488624</v>
      </c>
    </row>
    <row r="65" spans="1:7" ht="12.75">
      <c r="A65" s="4" t="s">
        <v>256</v>
      </c>
      <c r="B65" s="97">
        <v>19675</v>
      </c>
      <c r="C65" s="10">
        <f>(B65/$B$64)*100</f>
        <v>58.36027645122059</v>
      </c>
      <c r="E65" s="1" t="s">
        <v>359</v>
      </c>
      <c r="F65" s="97">
        <v>245</v>
      </c>
      <c r="G65" s="101">
        <f t="shared" si="6"/>
        <v>0.6684127243957003</v>
      </c>
    </row>
    <row r="66" spans="1:7" ht="12.75">
      <c r="A66" s="4" t="s">
        <v>257</v>
      </c>
      <c r="B66" s="97">
        <v>13204</v>
      </c>
      <c r="C66" s="10">
        <f aca="true" t="shared" si="7" ref="C66:C71">(B66/$B$64)*100</f>
        <v>39.16590039450657</v>
      </c>
      <c r="E66" s="1" t="s">
        <v>360</v>
      </c>
      <c r="F66" s="97">
        <v>172</v>
      </c>
      <c r="G66" s="101">
        <f t="shared" si="6"/>
        <v>0.4692530146777978</v>
      </c>
    </row>
    <row r="67" spans="1:7" ht="12.75">
      <c r="A67" s="4" t="s">
        <v>361</v>
      </c>
      <c r="B67" s="97">
        <v>6366</v>
      </c>
      <c r="C67" s="10">
        <f t="shared" si="7"/>
        <v>18.882923501319965</v>
      </c>
      <c r="E67" s="1" t="s">
        <v>362</v>
      </c>
      <c r="F67" s="97">
        <v>668</v>
      </c>
      <c r="G67" s="101">
        <f t="shared" si="6"/>
        <v>1.822447754678889</v>
      </c>
    </row>
    <row r="68" spans="1:7" ht="12.75">
      <c r="A68" s="4" t="s">
        <v>363</v>
      </c>
      <c r="B68" s="97">
        <v>6838</v>
      </c>
      <c r="C68" s="10">
        <f t="shared" si="7"/>
        <v>20.282976893186603</v>
      </c>
      <c r="E68" s="1" t="s">
        <v>364</v>
      </c>
      <c r="F68" s="97">
        <v>1487</v>
      </c>
      <c r="G68" s="101">
        <f t="shared" si="6"/>
        <v>4.056856004801658</v>
      </c>
    </row>
    <row r="69" spans="1:7" ht="12.75">
      <c r="A69" s="4" t="s">
        <v>365</v>
      </c>
      <c r="B69" s="97">
        <v>4415</v>
      </c>
      <c r="C69" s="10">
        <f t="shared" si="7"/>
        <v>13.095838400616971</v>
      </c>
      <c r="E69" s="1" t="s">
        <v>366</v>
      </c>
      <c r="F69" s="97">
        <v>275</v>
      </c>
      <c r="G69" s="101">
        <f t="shared" si="6"/>
        <v>0.7502591804441534</v>
      </c>
    </row>
    <row r="70" spans="1:7" ht="12.75">
      <c r="A70" s="4" t="s">
        <v>367</v>
      </c>
      <c r="B70" s="97">
        <v>2423</v>
      </c>
      <c r="C70" s="10">
        <f t="shared" si="7"/>
        <v>7.187138492569632</v>
      </c>
      <c r="E70" s="1" t="s">
        <v>368</v>
      </c>
      <c r="F70" s="97">
        <v>156</v>
      </c>
      <c r="G70" s="101">
        <f t="shared" si="6"/>
        <v>0.42560157145195615</v>
      </c>
    </row>
    <row r="71" spans="1:7" ht="12.75">
      <c r="A71" s="7" t="s">
        <v>258</v>
      </c>
      <c r="B71" s="103">
        <v>834</v>
      </c>
      <c r="C71" s="40">
        <f t="shared" si="7"/>
        <v>2.473823154272832</v>
      </c>
      <c r="D71" s="41"/>
      <c r="E71" s="9" t="s">
        <v>369</v>
      </c>
      <c r="F71" s="103">
        <v>7734</v>
      </c>
      <c r="G71" s="104">
        <f t="shared" si="6"/>
        <v>21.10001636929121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26883</v>
      </c>
      <c r="C9" s="81">
        <f>(B9/$B$9)*100</f>
        <v>100</v>
      </c>
      <c r="D9" s="65"/>
      <c r="E9" s="79" t="s">
        <v>381</v>
      </c>
      <c r="F9" s="80">
        <v>12656</v>
      </c>
      <c r="G9" s="81">
        <f>(F9/$F$9)*100</f>
        <v>100</v>
      </c>
    </row>
    <row r="10" spans="1:7" ht="12.75">
      <c r="A10" s="82" t="s">
        <v>382</v>
      </c>
      <c r="B10" s="97">
        <v>20181</v>
      </c>
      <c r="C10" s="105">
        <f>(B10/$B$9)*100</f>
        <v>75.06974668005803</v>
      </c>
      <c r="D10" s="65"/>
      <c r="E10" s="78" t="s">
        <v>383</v>
      </c>
      <c r="F10" s="97">
        <v>237</v>
      </c>
      <c r="G10" s="105">
        <f aca="true" t="shared" si="0" ref="G10:G19">(F10/$F$9)*100</f>
        <v>1.8726295828065738</v>
      </c>
    </row>
    <row r="11" spans="1:7" ht="12.75">
      <c r="A11" s="82" t="s">
        <v>384</v>
      </c>
      <c r="B11" s="97">
        <v>20181</v>
      </c>
      <c r="C11" s="105">
        <f aca="true" t="shared" si="1" ref="C11:C16">(B11/$B$9)*100</f>
        <v>75.06974668005803</v>
      </c>
      <c r="D11" s="65"/>
      <c r="E11" s="78" t="s">
        <v>385</v>
      </c>
      <c r="F11" s="97">
        <v>228</v>
      </c>
      <c r="G11" s="105">
        <f t="shared" si="0"/>
        <v>1.8015170670037928</v>
      </c>
    </row>
    <row r="12" spans="1:7" ht="12.75">
      <c r="A12" s="82" t="s">
        <v>386</v>
      </c>
      <c r="B12" s="97">
        <v>19780</v>
      </c>
      <c r="C12" s="105">
        <f>(B12/$B$9)*100</f>
        <v>73.57809768255031</v>
      </c>
      <c r="D12" s="65"/>
      <c r="E12" s="78" t="s">
        <v>387</v>
      </c>
      <c r="F12" s="97">
        <v>510</v>
      </c>
      <c r="G12" s="105">
        <f t="shared" si="0"/>
        <v>4.029709228824273</v>
      </c>
    </row>
    <row r="13" spans="1:7" ht="12.75">
      <c r="A13" s="82" t="s">
        <v>388</v>
      </c>
      <c r="B13" s="97">
        <v>401</v>
      </c>
      <c r="C13" s="105">
        <f>(B13/$B$9)*100</f>
        <v>1.4916489975077187</v>
      </c>
      <c r="D13" s="65"/>
      <c r="E13" s="78" t="s">
        <v>389</v>
      </c>
      <c r="F13" s="97">
        <v>561</v>
      </c>
      <c r="G13" s="105">
        <f t="shared" si="0"/>
        <v>4.432680151706701</v>
      </c>
    </row>
    <row r="14" spans="1:7" ht="12.75">
      <c r="A14" s="82" t="s">
        <v>390</v>
      </c>
      <c r="B14" s="121">
        <v>2</v>
      </c>
      <c r="C14" s="112" t="s">
        <v>261</v>
      </c>
      <c r="D14" s="65"/>
      <c r="E14" s="78" t="s">
        <v>391</v>
      </c>
      <c r="F14" s="97">
        <v>1268</v>
      </c>
      <c r="G14" s="105">
        <f t="shared" si="0"/>
        <v>10.018963337547408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2702</v>
      </c>
      <c r="G15" s="105">
        <f t="shared" si="0"/>
        <v>21.349557522123895</v>
      </c>
    </row>
    <row r="16" spans="1:7" ht="12.75">
      <c r="A16" s="82" t="s">
        <v>67</v>
      </c>
      <c r="B16" s="97">
        <v>6702</v>
      </c>
      <c r="C16" s="105">
        <f t="shared" si="1"/>
        <v>24.93025331994197</v>
      </c>
      <c r="D16" s="65"/>
      <c r="E16" s="78" t="s">
        <v>68</v>
      </c>
      <c r="F16" s="97">
        <v>2330</v>
      </c>
      <c r="G16" s="105">
        <f t="shared" si="0"/>
        <v>18.410240202275602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2957</v>
      </c>
      <c r="G17" s="105">
        <f t="shared" si="0"/>
        <v>23.364412136536032</v>
      </c>
    </row>
    <row r="18" spans="1:7" ht="12.75">
      <c r="A18" s="77" t="s">
        <v>70</v>
      </c>
      <c r="B18" s="80">
        <v>13918</v>
      </c>
      <c r="C18" s="81">
        <f>(B18/$B$18)*100</f>
        <v>100</v>
      </c>
      <c r="D18" s="65"/>
      <c r="E18" s="78" t="s">
        <v>170</v>
      </c>
      <c r="F18" s="97">
        <v>1139</v>
      </c>
      <c r="G18" s="105">
        <f t="shared" si="0"/>
        <v>8.99968394437421</v>
      </c>
    </row>
    <row r="19" spans="1:9" ht="12.75">
      <c r="A19" s="82" t="s">
        <v>382</v>
      </c>
      <c r="B19" s="97">
        <v>9302</v>
      </c>
      <c r="C19" s="105">
        <f>(B19/$B$18)*100</f>
        <v>66.83431527518322</v>
      </c>
      <c r="D19" s="65"/>
      <c r="E19" s="78" t="s">
        <v>169</v>
      </c>
      <c r="F19" s="98">
        <v>724</v>
      </c>
      <c r="G19" s="105">
        <f t="shared" si="0"/>
        <v>5.720606826801517</v>
      </c>
      <c r="I19" s="118"/>
    </row>
    <row r="20" spans="1:7" ht="12.75">
      <c r="A20" s="82" t="s">
        <v>384</v>
      </c>
      <c r="B20" s="97">
        <v>9302</v>
      </c>
      <c r="C20" s="105">
        <f>(B20/$B$18)*100</f>
        <v>66.83431527518322</v>
      </c>
      <c r="D20" s="65"/>
      <c r="E20" s="78" t="s">
        <v>71</v>
      </c>
      <c r="F20" s="97">
        <v>83290</v>
      </c>
      <c r="G20" s="112" t="s">
        <v>261</v>
      </c>
    </row>
    <row r="21" spans="1:7" ht="12.75">
      <c r="A21" s="82" t="s">
        <v>386</v>
      </c>
      <c r="B21" s="97">
        <v>9064</v>
      </c>
      <c r="C21" s="105">
        <f>(B21/$B$18)*100</f>
        <v>65.12429946831442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11735</v>
      </c>
      <c r="G22" s="105">
        <f>(F22/$F$9)*100</f>
        <v>92.72281921618205</v>
      </c>
    </row>
    <row r="23" spans="1:7" ht="12.75">
      <c r="A23" s="77" t="s">
        <v>73</v>
      </c>
      <c r="B23" s="80">
        <v>3591</v>
      </c>
      <c r="C23" s="81">
        <f>(B23/$B$23)*100</f>
        <v>100</v>
      </c>
      <c r="D23" s="65"/>
      <c r="E23" s="78" t="s">
        <v>74</v>
      </c>
      <c r="F23" s="97">
        <v>92516</v>
      </c>
      <c r="G23" s="112" t="s">
        <v>261</v>
      </c>
    </row>
    <row r="24" spans="1:7" ht="12.75">
      <c r="A24" s="82" t="s">
        <v>75</v>
      </c>
      <c r="B24" s="97">
        <v>2139</v>
      </c>
      <c r="C24" s="105">
        <f>(B24/$B$23)*100</f>
        <v>59.5655806182122</v>
      </c>
      <c r="D24" s="65"/>
      <c r="E24" s="78" t="s">
        <v>76</v>
      </c>
      <c r="F24" s="97">
        <v>1867</v>
      </c>
      <c r="G24" s="105">
        <f>(F24/$F$9)*100</f>
        <v>14.751896333754742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13014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115</v>
      </c>
      <c r="G26" s="105">
        <f>(F26/$F$9)*100</f>
        <v>0.9086599241466499</v>
      </c>
    </row>
    <row r="27" spans="1:7" ht="12.75">
      <c r="A27" s="77" t="s">
        <v>85</v>
      </c>
      <c r="B27" s="80">
        <v>19426</v>
      </c>
      <c r="C27" s="81">
        <f>(B27/$B$27)*100</f>
        <v>100</v>
      </c>
      <c r="D27" s="65"/>
      <c r="E27" s="78" t="s">
        <v>78</v>
      </c>
      <c r="F27" s="98">
        <v>6367</v>
      </c>
      <c r="G27" s="112" t="s">
        <v>261</v>
      </c>
    </row>
    <row r="28" spans="1:7" ht="12.75">
      <c r="A28" s="82" t="s">
        <v>86</v>
      </c>
      <c r="B28" s="97">
        <v>16441</v>
      </c>
      <c r="C28" s="105">
        <f aca="true" t="shared" si="2" ref="C28:C33">(B28/$B$27)*100</f>
        <v>84.63399567589828</v>
      </c>
      <c r="D28" s="65"/>
      <c r="E28" s="78" t="s">
        <v>79</v>
      </c>
      <c r="F28" s="97">
        <v>87</v>
      </c>
      <c r="G28" s="105">
        <f>(F28/$F$9)*100</f>
        <v>0.6874209860935524</v>
      </c>
    </row>
    <row r="29" spans="1:7" ht="12.75">
      <c r="A29" s="82" t="s">
        <v>87</v>
      </c>
      <c r="B29" s="97">
        <v>1431</v>
      </c>
      <c r="C29" s="105">
        <f t="shared" si="2"/>
        <v>7.366416143313086</v>
      </c>
      <c r="D29" s="65"/>
      <c r="E29" s="78" t="s">
        <v>80</v>
      </c>
      <c r="F29" s="97">
        <v>4349</v>
      </c>
      <c r="G29" s="112" t="s">
        <v>261</v>
      </c>
    </row>
    <row r="30" spans="1:7" ht="12.75">
      <c r="A30" s="82" t="s">
        <v>88</v>
      </c>
      <c r="B30" s="97">
        <v>426</v>
      </c>
      <c r="C30" s="105">
        <f t="shared" si="2"/>
        <v>2.1929373005250694</v>
      </c>
      <c r="D30" s="65"/>
      <c r="E30" s="78" t="s">
        <v>81</v>
      </c>
      <c r="F30" s="97">
        <v>1441</v>
      </c>
      <c r="G30" s="105">
        <f>(F30/$F$9)*100</f>
        <v>11.38590391908976</v>
      </c>
    </row>
    <row r="31" spans="1:7" ht="12.75">
      <c r="A31" s="82" t="s">
        <v>115</v>
      </c>
      <c r="B31" s="97">
        <v>235</v>
      </c>
      <c r="C31" s="105">
        <f t="shared" si="2"/>
        <v>1.2097189333882425</v>
      </c>
      <c r="D31" s="65"/>
      <c r="E31" s="78" t="s">
        <v>82</v>
      </c>
      <c r="F31" s="97">
        <v>18951</v>
      </c>
      <c r="G31" s="112" t="s">
        <v>261</v>
      </c>
    </row>
    <row r="32" spans="1:7" ht="12.75">
      <c r="A32" s="82" t="s">
        <v>89</v>
      </c>
      <c r="B32" s="97">
        <v>162</v>
      </c>
      <c r="C32" s="105">
        <f t="shared" si="2"/>
        <v>0.8339339030165757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731</v>
      </c>
      <c r="C33" s="105">
        <f t="shared" si="2"/>
        <v>3.762998043858746</v>
      </c>
      <c r="D33" s="65"/>
      <c r="E33" s="79" t="s">
        <v>84</v>
      </c>
      <c r="F33" s="80">
        <v>9962</v>
      </c>
      <c r="G33" s="81">
        <f>(F33/$F$33)*100</f>
        <v>100</v>
      </c>
    </row>
    <row r="34" spans="1:7" ht="12.75">
      <c r="A34" s="82" t="s">
        <v>91</v>
      </c>
      <c r="B34" s="109">
        <v>31.6</v>
      </c>
      <c r="C34" s="112" t="s">
        <v>261</v>
      </c>
      <c r="D34" s="65"/>
      <c r="E34" s="78" t="s">
        <v>383</v>
      </c>
      <c r="F34" s="97">
        <v>92</v>
      </c>
      <c r="G34" s="105">
        <f aca="true" t="shared" si="3" ref="G34:G43">(F34/$F$33)*100</f>
        <v>0.9235093354748043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105</v>
      </c>
      <c r="G35" s="105">
        <f t="shared" si="3"/>
        <v>1.0540052198353744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236</v>
      </c>
      <c r="G36" s="105">
        <f t="shared" si="3"/>
        <v>2.369002208391889</v>
      </c>
    </row>
    <row r="37" spans="1:7" ht="12.75">
      <c r="A37" s="77" t="s">
        <v>94</v>
      </c>
      <c r="B37" s="80">
        <v>19780</v>
      </c>
      <c r="C37" s="81">
        <f>(B37/$B$37)*100</f>
        <v>100</v>
      </c>
      <c r="D37" s="65"/>
      <c r="E37" s="78" t="s">
        <v>389</v>
      </c>
      <c r="F37" s="97">
        <v>344</v>
      </c>
      <c r="G37" s="105">
        <f t="shared" si="3"/>
        <v>3.4531218630797027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751</v>
      </c>
      <c r="G38" s="105">
        <f t="shared" si="3"/>
        <v>7.53864685806063</v>
      </c>
    </row>
    <row r="39" spans="1:7" ht="12.75">
      <c r="A39" s="82" t="s">
        <v>97</v>
      </c>
      <c r="B39" s="98">
        <v>10534</v>
      </c>
      <c r="C39" s="105">
        <f>(B39/$B$37)*100</f>
        <v>53.25581395348837</v>
      </c>
      <c r="D39" s="65"/>
      <c r="E39" s="78" t="s">
        <v>393</v>
      </c>
      <c r="F39" s="97">
        <v>1985</v>
      </c>
      <c r="G39" s="105">
        <f t="shared" si="3"/>
        <v>19.925717727363985</v>
      </c>
    </row>
    <row r="40" spans="1:7" ht="12.75">
      <c r="A40" s="82" t="s">
        <v>98</v>
      </c>
      <c r="B40" s="98">
        <v>1632</v>
      </c>
      <c r="C40" s="105">
        <f>(B40/$B$37)*100</f>
        <v>8.250758341759353</v>
      </c>
      <c r="D40" s="65"/>
      <c r="E40" s="78" t="s">
        <v>68</v>
      </c>
      <c r="F40" s="97">
        <v>2004</v>
      </c>
      <c r="G40" s="105">
        <f t="shared" si="3"/>
        <v>20.11644248142943</v>
      </c>
    </row>
    <row r="41" spans="1:7" ht="12.75">
      <c r="A41" s="82" t="s">
        <v>100</v>
      </c>
      <c r="B41" s="98">
        <v>5063</v>
      </c>
      <c r="C41" s="105">
        <f>(B41/$B$37)*100</f>
        <v>25.59656218402427</v>
      </c>
      <c r="D41" s="65"/>
      <c r="E41" s="78" t="s">
        <v>69</v>
      </c>
      <c r="F41" s="97">
        <v>2686</v>
      </c>
      <c r="G41" s="105">
        <f t="shared" si="3"/>
        <v>26.96245733788396</v>
      </c>
    </row>
    <row r="42" spans="1:7" ht="12.75">
      <c r="A42" s="82" t="s">
        <v>260</v>
      </c>
      <c r="B42" s="98">
        <v>92</v>
      </c>
      <c r="C42" s="105">
        <f>(B42/$B$37)*100</f>
        <v>0.46511627906976744</v>
      </c>
      <c r="D42" s="65"/>
      <c r="E42" s="78" t="s">
        <v>170</v>
      </c>
      <c r="F42" s="97">
        <v>1062</v>
      </c>
      <c r="G42" s="105">
        <f t="shared" si="3"/>
        <v>10.660509937763502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697</v>
      </c>
      <c r="G43" s="105">
        <f t="shared" si="3"/>
        <v>6.996587030716723</v>
      </c>
    </row>
    <row r="44" spans="1:7" ht="12.75">
      <c r="A44" s="82" t="s">
        <v>291</v>
      </c>
      <c r="B44" s="98">
        <v>1133</v>
      </c>
      <c r="C44" s="105">
        <f>(B44/$B$37)*100</f>
        <v>5.728008088978767</v>
      </c>
      <c r="D44" s="65"/>
      <c r="E44" s="78" t="s">
        <v>93</v>
      </c>
      <c r="F44" s="97">
        <v>93933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1326</v>
      </c>
      <c r="C46" s="105">
        <f>(B46/$B$37)*100</f>
        <v>6.7037411526794735</v>
      </c>
      <c r="D46" s="65"/>
      <c r="E46" s="78" t="s">
        <v>96</v>
      </c>
      <c r="F46" s="97">
        <v>33091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62273</v>
      </c>
      <c r="G48" s="112" t="s">
        <v>261</v>
      </c>
    </row>
    <row r="49" spans="1:7" ht="13.5" thickBot="1">
      <c r="A49" s="82" t="s">
        <v>292</v>
      </c>
      <c r="B49" s="98">
        <v>108</v>
      </c>
      <c r="C49" s="105">
        <f aca="true" t="shared" si="4" ref="C49:C55">(B49/$B$37)*100</f>
        <v>0.5460060667340748</v>
      </c>
      <c r="D49" s="87"/>
      <c r="E49" s="88" t="s">
        <v>102</v>
      </c>
      <c r="F49" s="113">
        <v>42052</v>
      </c>
      <c r="G49" s="114" t="s">
        <v>261</v>
      </c>
    </row>
    <row r="50" spans="1:7" ht="13.5" thickTop="1">
      <c r="A50" s="82" t="s">
        <v>116</v>
      </c>
      <c r="B50" s="98">
        <v>931</v>
      </c>
      <c r="C50" s="105">
        <f t="shared" si="4"/>
        <v>4.706774519716886</v>
      </c>
      <c r="D50" s="65"/>
      <c r="E50" s="78"/>
      <c r="F50" s="86"/>
      <c r="G50" s="85"/>
    </row>
    <row r="51" spans="1:7" ht="12.75">
      <c r="A51" s="82" t="s">
        <v>117</v>
      </c>
      <c r="B51" s="98">
        <v>3225</v>
      </c>
      <c r="C51" s="105">
        <f t="shared" si="4"/>
        <v>16.304347826086957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789</v>
      </c>
      <c r="C52" s="105">
        <f t="shared" si="4"/>
        <v>3.988877654196158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2254</v>
      </c>
      <c r="C53" s="105">
        <f t="shared" si="4"/>
        <v>11.395348837209303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756</v>
      </c>
      <c r="C54" s="105">
        <f t="shared" si="4"/>
        <v>3.8220424671385236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1743</v>
      </c>
      <c r="C55" s="105">
        <f t="shared" si="4"/>
        <v>8.811931243680485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1817</v>
      </c>
      <c r="C57" s="105">
        <f>(B57/$B$37)*100</f>
        <v>9.186046511627907</v>
      </c>
      <c r="D57" s="65"/>
      <c r="E57" s="79" t="s">
        <v>84</v>
      </c>
      <c r="F57" s="80">
        <v>205</v>
      </c>
      <c r="G57" s="105">
        <f>(F57/L57)*100</f>
        <v>2.0578197149166835</v>
      </c>
      <c r="H57" s="79" t="s">
        <v>84</v>
      </c>
      <c r="L57" s="15">
        <v>9962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160</v>
      </c>
      <c r="G58" s="105">
        <f>(F58/L58)*100</f>
        <v>2.7141645462256148</v>
      </c>
      <c r="H58" s="78" t="s">
        <v>118</v>
      </c>
      <c r="L58" s="15">
        <v>5895</v>
      </c>
    </row>
    <row r="59" spans="1:12" ht="12.75">
      <c r="A59" s="82" t="s">
        <v>112</v>
      </c>
      <c r="B59" s="98">
        <v>2685</v>
      </c>
      <c r="C59" s="105">
        <f>(B59/$B$37)*100</f>
        <v>13.574317492416583</v>
      </c>
      <c r="D59" s="65"/>
      <c r="E59" s="78" t="s">
        <v>120</v>
      </c>
      <c r="F59" s="97">
        <v>51</v>
      </c>
      <c r="G59" s="105">
        <f>(F59/L59)*100</f>
        <v>2.2778025904421617</v>
      </c>
      <c r="H59" s="78" t="s">
        <v>120</v>
      </c>
      <c r="L59" s="15">
        <v>2239</v>
      </c>
    </row>
    <row r="60" spans="1:7" ht="12.75">
      <c r="A60" s="82" t="s">
        <v>113</v>
      </c>
      <c r="B60" s="98">
        <v>3378</v>
      </c>
      <c r="C60" s="105">
        <f>(B60/$B$37)*100</f>
        <v>17.077856420626897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867</v>
      </c>
      <c r="C62" s="105">
        <f>(B62/$B$37)*100</f>
        <v>4.3832153690596565</v>
      </c>
      <c r="D62" s="65"/>
      <c r="E62" s="79" t="s">
        <v>123</v>
      </c>
      <c r="F62" s="80">
        <v>72</v>
      </c>
      <c r="G62" s="105">
        <f>(F62/L62)*100</f>
        <v>7.59493670886076</v>
      </c>
      <c r="H62" s="79" t="s">
        <v>394</v>
      </c>
      <c r="L62" s="15">
        <v>948</v>
      </c>
    </row>
    <row r="63" spans="1:12" ht="12.75">
      <c r="A63" s="61" t="s">
        <v>293</v>
      </c>
      <c r="B63" s="98">
        <v>716</v>
      </c>
      <c r="C63" s="105">
        <f>(B63/$B$37)*100</f>
        <v>3.6198179979777554</v>
      </c>
      <c r="D63" s="65"/>
      <c r="E63" s="78" t="s">
        <v>118</v>
      </c>
      <c r="F63" s="97">
        <v>55</v>
      </c>
      <c r="G63" s="105">
        <f>(F63/L63)*100</f>
        <v>8.553654743390357</v>
      </c>
      <c r="H63" s="78" t="s">
        <v>118</v>
      </c>
      <c r="L63" s="15">
        <v>643</v>
      </c>
    </row>
    <row r="64" spans="1:12" ht="12.75">
      <c r="A64" s="82" t="s">
        <v>114</v>
      </c>
      <c r="B64" s="98">
        <v>511</v>
      </c>
      <c r="C64" s="105">
        <f>(B64/$B$37)*100</f>
        <v>2.583417593528817</v>
      </c>
      <c r="D64" s="65"/>
      <c r="E64" s="78" t="s">
        <v>120</v>
      </c>
      <c r="F64" s="97">
        <v>15</v>
      </c>
      <c r="G64" s="105">
        <f>(F64/L64)*100</f>
        <v>13.157894736842104</v>
      </c>
      <c r="H64" s="78" t="s">
        <v>120</v>
      </c>
      <c r="L64" s="15">
        <v>114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1140</v>
      </c>
      <c r="G66" s="105">
        <f aca="true" t="shared" si="5" ref="G66:G71">(F66/L66)*100</f>
        <v>3.127314624310756</v>
      </c>
      <c r="H66" s="79" t="s">
        <v>124</v>
      </c>
      <c r="L66" s="15">
        <v>36453</v>
      </c>
    </row>
    <row r="67" spans="1:12" ht="12.75">
      <c r="A67" s="82" t="s">
        <v>126</v>
      </c>
      <c r="B67" s="97">
        <v>16596</v>
      </c>
      <c r="C67" s="105">
        <f>(B67/$B$37)*100</f>
        <v>83.90293225480283</v>
      </c>
      <c r="D67" s="65"/>
      <c r="E67" s="78" t="s">
        <v>262</v>
      </c>
      <c r="F67" s="97">
        <v>752</v>
      </c>
      <c r="G67" s="105">
        <f t="shared" si="5"/>
        <v>2.9273229787068393</v>
      </c>
      <c r="H67" s="78" t="s">
        <v>262</v>
      </c>
      <c r="L67" s="15">
        <v>25689</v>
      </c>
    </row>
    <row r="68" spans="1:12" ht="12.75">
      <c r="A68" s="82" t="s">
        <v>128</v>
      </c>
      <c r="B68" s="97">
        <v>2288</v>
      </c>
      <c r="C68" s="105">
        <f>(B68/$B$37)*100</f>
        <v>11.567239635995955</v>
      </c>
      <c r="D68" s="65"/>
      <c r="E68" s="78" t="s">
        <v>127</v>
      </c>
      <c r="F68" s="97">
        <v>81</v>
      </c>
      <c r="G68" s="105">
        <f t="shared" si="5"/>
        <v>3.546409807355517</v>
      </c>
      <c r="H68" s="78" t="s">
        <v>127</v>
      </c>
      <c r="L68" s="15">
        <v>2284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387</v>
      </c>
      <c r="G69" s="105">
        <f t="shared" si="5"/>
        <v>3.595651769952615</v>
      </c>
      <c r="H69" s="78" t="s">
        <v>129</v>
      </c>
      <c r="L69" s="15">
        <v>10763</v>
      </c>
    </row>
    <row r="70" spans="1:12" ht="12.75">
      <c r="A70" s="82" t="s">
        <v>376</v>
      </c>
      <c r="B70" s="97">
        <v>862</v>
      </c>
      <c r="C70" s="105">
        <f>(B70/$B$37)*100</f>
        <v>4.35793731041456</v>
      </c>
      <c r="D70" s="65"/>
      <c r="E70" s="78" t="s">
        <v>130</v>
      </c>
      <c r="F70" s="97">
        <v>296</v>
      </c>
      <c r="G70" s="105">
        <f t="shared" si="5"/>
        <v>3.783231083844581</v>
      </c>
      <c r="H70" s="78" t="s">
        <v>130</v>
      </c>
      <c r="L70" s="15">
        <v>7824</v>
      </c>
    </row>
    <row r="71" spans="1:12" ht="13.5" thickBot="1">
      <c r="A71" s="90" t="s">
        <v>371</v>
      </c>
      <c r="B71" s="110">
        <v>34</v>
      </c>
      <c r="C71" s="111">
        <f>(B71/$B$37)*100</f>
        <v>0.17189079878665317</v>
      </c>
      <c r="D71" s="91"/>
      <c r="E71" s="92" t="s">
        <v>131</v>
      </c>
      <c r="F71" s="110">
        <v>327</v>
      </c>
      <c r="G71" s="119">
        <f t="shared" si="5"/>
        <v>8.92467248908297</v>
      </c>
      <c r="H71" s="92" t="s">
        <v>131</v>
      </c>
      <c r="L71" s="15">
        <v>3664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12813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12608</v>
      </c>
      <c r="G9" s="81">
        <f>(F9/$F$9)*100</f>
        <v>100</v>
      </c>
      <c r="I9" s="53"/>
    </row>
    <row r="10" spans="1:7" ht="12.75">
      <c r="A10" s="36" t="s">
        <v>137</v>
      </c>
      <c r="B10" s="97">
        <v>7786</v>
      </c>
      <c r="C10" s="105">
        <f aca="true" t="shared" si="0" ref="C10:C18">(B10/$B$8)*100</f>
        <v>60.76640911574182</v>
      </c>
      <c r="E10" s="32" t="s">
        <v>138</v>
      </c>
      <c r="F10" s="97">
        <v>12287</v>
      </c>
      <c r="G10" s="105">
        <f>(F10/$F$9)*100</f>
        <v>97.45399746192894</v>
      </c>
    </row>
    <row r="11" spans="1:7" ht="12.75">
      <c r="A11" s="36" t="s">
        <v>139</v>
      </c>
      <c r="B11" s="97">
        <v>2779</v>
      </c>
      <c r="C11" s="105">
        <f t="shared" si="0"/>
        <v>21.688909701084835</v>
      </c>
      <c r="E11" s="32" t="s">
        <v>140</v>
      </c>
      <c r="F11" s="97">
        <v>159</v>
      </c>
      <c r="G11" s="105">
        <f>(F11/$F$9)*100</f>
        <v>1.2611040609137056</v>
      </c>
    </row>
    <row r="12" spans="1:7" ht="12.75">
      <c r="A12" s="36" t="s">
        <v>141</v>
      </c>
      <c r="B12" s="97">
        <v>164</v>
      </c>
      <c r="C12" s="105">
        <f t="shared" si="0"/>
        <v>1.2799500507297275</v>
      </c>
      <c r="E12" s="32" t="s">
        <v>142</v>
      </c>
      <c r="F12" s="97">
        <v>162</v>
      </c>
      <c r="G12" s="105">
        <f>(F12/$F$9)*100</f>
        <v>1.2848984771573604</v>
      </c>
    </row>
    <row r="13" spans="1:7" ht="12.75">
      <c r="A13" s="36" t="s">
        <v>143</v>
      </c>
      <c r="B13" s="97">
        <v>221</v>
      </c>
      <c r="C13" s="105">
        <f t="shared" si="0"/>
        <v>1.7248107390931084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557</v>
      </c>
      <c r="C14" s="105">
        <f t="shared" si="0"/>
        <v>4.347147428393038</v>
      </c>
      <c r="E14" s="42" t="s">
        <v>145</v>
      </c>
      <c r="F14" s="80">
        <v>9267</v>
      </c>
      <c r="G14" s="81">
        <f>(F14/$F$14)*100</f>
        <v>100</v>
      </c>
    </row>
    <row r="15" spans="1:7" ht="12.75">
      <c r="A15" s="36" t="s">
        <v>146</v>
      </c>
      <c r="B15" s="97">
        <v>857</v>
      </c>
      <c r="C15" s="105">
        <f t="shared" si="0"/>
        <v>6.6885194724108326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443</v>
      </c>
      <c r="C16" s="105">
        <f t="shared" si="0"/>
        <v>3.4574260516662765</v>
      </c>
      <c r="E16" s="1" t="s">
        <v>149</v>
      </c>
      <c r="F16" s="97">
        <v>11</v>
      </c>
      <c r="G16" s="105">
        <f>(F16/$F$14)*100</f>
        <v>0.11870076615949066</v>
      </c>
    </row>
    <row r="17" spans="1:7" ht="12.75">
      <c r="A17" s="36" t="s">
        <v>150</v>
      </c>
      <c r="B17" s="97">
        <v>6</v>
      </c>
      <c r="C17" s="105">
        <f t="shared" si="0"/>
        <v>0.04682744088035589</v>
      </c>
      <c r="E17" s="1" t="s">
        <v>151</v>
      </c>
      <c r="F17" s="97">
        <v>148</v>
      </c>
      <c r="G17" s="105">
        <f aca="true" t="shared" si="1" ref="G17:G23">(F17/$F$14)*100</f>
        <v>1.597064853782238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1740</v>
      </c>
      <c r="G18" s="105">
        <f t="shared" si="1"/>
        <v>18.77630301068307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1283</v>
      </c>
      <c r="G19" s="105">
        <f t="shared" si="1"/>
        <v>13.844825725693322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4104</v>
      </c>
      <c r="G20" s="105">
        <f t="shared" si="1"/>
        <v>44.28617675623179</v>
      </c>
    </row>
    <row r="21" spans="1:7" ht="12.75">
      <c r="A21" s="36" t="s">
        <v>156</v>
      </c>
      <c r="B21" s="98">
        <v>296</v>
      </c>
      <c r="C21" s="105">
        <f aca="true" t="shared" si="2" ref="C21:C28">(B21/$B$8)*100</f>
        <v>2.310153750097557</v>
      </c>
      <c r="E21" s="1" t="s">
        <v>157</v>
      </c>
      <c r="F21" s="97">
        <v>1780</v>
      </c>
      <c r="G21" s="105">
        <f t="shared" si="1"/>
        <v>19.207942160353944</v>
      </c>
    </row>
    <row r="22" spans="1:7" ht="12.75">
      <c r="A22" s="36" t="s">
        <v>158</v>
      </c>
      <c r="B22" s="98">
        <v>1248</v>
      </c>
      <c r="C22" s="105">
        <f t="shared" si="2"/>
        <v>9.740107703114024</v>
      </c>
      <c r="E22" s="1" t="s">
        <v>159</v>
      </c>
      <c r="F22" s="97">
        <v>201</v>
      </c>
      <c r="G22" s="105">
        <f t="shared" si="1"/>
        <v>2.1689867270961476</v>
      </c>
    </row>
    <row r="23" spans="1:7" ht="12.75">
      <c r="A23" s="36" t="s">
        <v>160</v>
      </c>
      <c r="B23" s="98">
        <v>1308</v>
      </c>
      <c r="C23" s="105">
        <f t="shared" si="2"/>
        <v>10.208382111917585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4100</v>
      </c>
      <c r="C24" s="105">
        <f t="shared" si="2"/>
        <v>31.998751268243193</v>
      </c>
      <c r="E24" s="1" t="s">
        <v>163</v>
      </c>
      <c r="F24" s="97">
        <v>238600</v>
      </c>
      <c r="G24" s="112" t="s">
        <v>261</v>
      </c>
    </row>
    <row r="25" spans="1:7" ht="12.75">
      <c r="A25" s="36" t="s">
        <v>164</v>
      </c>
      <c r="B25" s="97">
        <v>2871</v>
      </c>
      <c r="C25" s="105">
        <f t="shared" si="2"/>
        <v>22.406930461250294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1273</v>
      </c>
      <c r="C26" s="105">
        <f t="shared" si="2"/>
        <v>9.935222040115507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1165</v>
      </c>
      <c r="C27" s="105">
        <f t="shared" si="2"/>
        <v>9.092328104269102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552</v>
      </c>
      <c r="C28" s="105">
        <f t="shared" si="2"/>
        <v>4.308124560992741</v>
      </c>
      <c r="E28" s="32" t="s">
        <v>176</v>
      </c>
      <c r="F28" s="97">
        <v>8084</v>
      </c>
      <c r="G28" s="105">
        <f aca="true" t="shared" si="3" ref="G28:G35">(F28/$F$14)*100</f>
        <v>87.23427214848387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0.08632782993417502</v>
      </c>
    </row>
    <row r="31" spans="1:7" ht="12.75">
      <c r="A31" s="36" t="s">
        <v>180</v>
      </c>
      <c r="B31" s="97">
        <v>125</v>
      </c>
      <c r="C31" s="105">
        <f aca="true" t="shared" si="4" ref="C31:C39">(B31/$B$8)*100</f>
        <v>0.9755716850074144</v>
      </c>
      <c r="E31" s="32" t="s">
        <v>181</v>
      </c>
      <c r="F31" s="97">
        <v>66</v>
      </c>
      <c r="G31" s="105">
        <f t="shared" si="3"/>
        <v>0.712204596956944</v>
      </c>
    </row>
    <row r="32" spans="1:7" ht="12.75">
      <c r="A32" s="36" t="s">
        <v>182</v>
      </c>
      <c r="B32" s="97">
        <v>168</v>
      </c>
      <c r="C32" s="105">
        <f t="shared" si="4"/>
        <v>1.311168344649965</v>
      </c>
      <c r="E32" s="32" t="s">
        <v>183</v>
      </c>
      <c r="F32" s="97">
        <v>444</v>
      </c>
      <c r="G32" s="105">
        <f t="shared" si="3"/>
        <v>4.791194561346714</v>
      </c>
    </row>
    <row r="33" spans="1:7" ht="12.75">
      <c r="A33" s="36" t="s">
        <v>184</v>
      </c>
      <c r="B33" s="97">
        <v>509</v>
      </c>
      <c r="C33" s="105">
        <f t="shared" si="4"/>
        <v>3.972527901350191</v>
      </c>
      <c r="E33" s="32" t="s">
        <v>185</v>
      </c>
      <c r="F33" s="97">
        <v>1979</v>
      </c>
      <c r="G33" s="105">
        <f t="shared" si="3"/>
        <v>21.355346929966547</v>
      </c>
    </row>
    <row r="34" spans="1:7" ht="12.75">
      <c r="A34" s="36" t="s">
        <v>186</v>
      </c>
      <c r="B34" s="97">
        <v>1190</v>
      </c>
      <c r="C34" s="105">
        <f t="shared" si="4"/>
        <v>9.287442441270583</v>
      </c>
      <c r="E34" s="32" t="s">
        <v>187</v>
      </c>
      <c r="F34" s="97">
        <v>2318</v>
      </c>
      <c r="G34" s="105">
        <f t="shared" si="3"/>
        <v>25.013488723427212</v>
      </c>
    </row>
    <row r="35" spans="1:7" ht="12.75">
      <c r="A35" s="36" t="s">
        <v>188</v>
      </c>
      <c r="B35" s="97">
        <v>1632</v>
      </c>
      <c r="C35" s="105">
        <f t="shared" si="4"/>
        <v>12.737063919456801</v>
      </c>
      <c r="E35" s="32" t="s">
        <v>189</v>
      </c>
      <c r="F35" s="97">
        <v>3269</v>
      </c>
      <c r="G35" s="105">
        <f t="shared" si="3"/>
        <v>35.27570950685227</v>
      </c>
    </row>
    <row r="36" spans="1:7" ht="12.75">
      <c r="A36" s="36" t="s">
        <v>190</v>
      </c>
      <c r="B36" s="97">
        <v>1995</v>
      </c>
      <c r="C36" s="105">
        <f t="shared" si="4"/>
        <v>15.570124092718332</v>
      </c>
      <c r="E36" s="32" t="s">
        <v>191</v>
      </c>
      <c r="F36" s="97">
        <v>1667</v>
      </c>
      <c r="G36" s="112" t="s">
        <v>261</v>
      </c>
    </row>
    <row r="37" spans="1:7" ht="12.75">
      <c r="A37" s="36" t="s">
        <v>192</v>
      </c>
      <c r="B37" s="97">
        <v>2047</v>
      </c>
      <c r="C37" s="105">
        <f t="shared" si="4"/>
        <v>15.975961913681417</v>
      </c>
      <c r="E37" s="32" t="s">
        <v>193</v>
      </c>
      <c r="F37" s="97">
        <v>1183</v>
      </c>
      <c r="G37" s="105">
        <f>(F37/$F$14)*100</f>
        <v>12.765727851516132</v>
      </c>
    </row>
    <row r="38" spans="1:7" ht="12.75">
      <c r="A38" s="36" t="s">
        <v>194</v>
      </c>
      <c r="B38" s="97">
        <v>2703</v>
      </c>
      <c r="C38" s="105">
        <f t="shared" si="4"/>
        <v>21.095762116600326</v>
      </c>
      <c r="E38" s="32" t="s">
        <v>191</v>
      </c>
      <c r="F38" s="97">
        <v>552</v>
      </c>
      <c r="G38" s="112" t="s">
        <v>261</v>
      </c>
    </row>
    <row r="39" spans="1:7" ht="12.75">
      <c r="A39" s="36" t="s">
        <v>195</v>
      </c>
      <c r="B39" s="97">
        <v>2444</v>
      </c>
      <c r="C39" s="105">
        <f t="shared" si="4"/>
        <v>19.074377585264966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12608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2097</v>
      </c>
      <c r="G43" s="105">
        <f aca="true" t="shared" si="5" ref="G43:G48">(F43/$F$14)*100</f>
        <v>22.62868242149563</v>
      </c>
    </row>
    <row r="44" spans="1:7" ht="12.75">
      <c r="A44" s="36" t="s">
        <v>209</v>
      </c>
      <c r="B44" s="98">
        <v>1799</v>
      </c>
      <c r="C44" s="105">
        <f aca="true" t="shared" si="6" ref="C44:C49">(B44/$B$42)*100</f>
        <v>14.268718274111675</v>
      </c>
      <c r="E44" s="32" t="s">
        <v>210</v>
      </c>
      <c r="F44" s="97">
        <v>1898</v>
      </c>
      <c r="G44" s="105">
        <f t="shared" si="5"/>
        <v>20.481277651883026</v>
      </c>
    </row>
    <row r="45" spans="1:7" ht="12.75">
      <c r="A45" s="36" t="s">
        <v>211</v>
      </c>
      <c r="B45" s="98">
        <v>3837</v>
      </c>
      <c r="C45" s="105">
        <f t="shared" si="6"/>
        <v>30.43305837563452</v>
      </c>
      <c r="E45" s="32" t="s">
        <v>212</v>
      </c>
      <c r="F45" s="97">
        <v>1842</v>
      </c>
      <c r="G45" s="105">
        <f t="shared" si="5"/>
        <v>19.8769828423438</v>
      </c>
    </row>
    <row r="46" spans="1:7" ht="12.75">
      <c r="A46" s="36" t="s">
        <v>213</v>
      </c>
      <c r="B46" s="98">
        <v>2554</v>
      </c>
      <c r="C46" s="105">
        <f t="shared" si="6"/>
        <v>20.256979695431472</v>
      </c>
      <c r="E46" s="32" t="s">
        <v>214</v>
      </c>
      <c r="F46" s="97">
        <v>1220</v>
      </c>
      <c r="G46" s="105">
        <f t="shared" si="5"/>
        <v>13.164994064961691</v>
      </c>
    </row>
    <row r="47" spans="1:7" ht="12.75">
      <c r="A47" s="36" t="s">
        <v>215</v>
      </c>
      <c r="B47" s="97">
        <v>2745</v>
      </c>
      <c r="C47" s="105">
        <f t="shared" si="6"/>
        <v>21.77189086294416</v>
      </c>
      <c r="E47" s="32" t="s">
        <v>216</v>
      </c>
      <c r="F47" s="97">
        <v>761</v>
      </c>
      <c r="G47" s="105">
        <f t="shared" si="5"/>
        <v>8.2119348224884</v>
      </c>
    </row>
    <row r="48" spans="1:7" ht="12.75">
      <c r="A48" s="36" t="s">
        <v>217</v>
      </c>
      <c r="B48" s="97">
        <v>956</v>
      </c>
      <c r="C48" s="105">
        <f t="shared" si="6"/>
        <v>7.582487309644669</v>
      </c>
      <c r="E48" s="32" t="s">
        <v>218</v>
      </c>
      <c r="F48" s="97">
        <v>1441</v>
      </c>
      <c r="G48" s="105">
        <f t="shared" si="5"/>
        <v>15.549800366893276</v>
      </c>
    </row>
    <row r="49" spans="1:7" ht="12.75">
      <c r="A49" s="36" t="s">
        <v>219</v>
      </c>
      <c r="B49" s="97">
        <v>717</v>
      </c>
      <c r="C49" s="105">
        <f t="shared" si="6"/>
        <v>5.686865482233502</v>
      </c>
      <c r="E49" s="32" t="s">
        <v>220</v>
      </c>
      <c r="F49" s="97">
        <v>8</v>
      </c>
      <c r="G49" s="105">
        <f>(F49/$F$14)*100</f>
        <v>0.08632782993417502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2104</v>
      </c>
      <c r="G51" s="81">
        <f>(F51/F$51)*100</f>
        <v>100</v>
      </c>
    </row>
    <row r="52" spans="1:7" ht="12.75">
      <c r="A52" s="4" t="s">
        <v>223</v>
      </c>
      <c r="B52" s="97">
        <v>317</v>
      </c>
      <c r="C52" s="105">
        <f>(B52/$B$42)*100</f>
        <v>2.514276649746193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2976</v>
      </c>
      <c r="C53" s="105">
        <f>(B53/$B$42)*100</f>
        <v>23.604060913705585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6527</v>
      </c>
      <c r="C54" s="105">
        <f>(B54/$B$42)*100</f>
        <v>51.76871827411168</v>
      </c>
      <c r="E54" s="32" t="s">
        <v>228</v>
      </c>
      <c r="F54" s="97">
        <v>13</v>
      </c>
      <c r="G54" s="105">
        <f aca="true" t="shared" si="7" ref="G54:G60">(F54/F$51)*100</f>
        <v>0.6178707224334601</v>
      </c>
    </row>
    <row r="55" spans="1:7" ht="12.75">
      <c r="A55" s="4" t="s">
        <v>229</v>
      </c>
      <c r="B55" s="97">
        <v>2788</v>
      </c>
      <c r="C55" s="105">
        <f>(B55/$B$42)*100</f>
        <v>22.11294416243655</v>
      </c>
      <c r="E55" s="32" t="s">
        <v>230</v>
      </c>
      <c r="F55" s="97">
        <v>6</v>
      </c>
      <c r="G55" s="105">
        <f t="shared" si="7"/>
        <v>0.28517110266159695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68</v>
      </c>
      <c r="G56" s="105">
        <f t="shared" si="7"/>
        <v>3.2319391634980987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1067</v>
      </c>
      <c r="G57" s="105">
        <f t="shared" si="7"/>
        <v>50.71292775665399</v>
      </c>
    </row>
    <row r="58" spans="1:7" ht="12.75">
      <c r="A58" s="36" t="s">
        <v>234</v>
      </c>
      <c r="B58" s="97">
        <v>8934</v>
      </c>
      <c r="C58" s="105">
        <f aca="true" t="shared" si="8" ref="C58:C66">(B58/$B$42)*100</f>
        <v>70.85977157360406</v>
      </c>
      <c r="E58" s="32" t="s">
        <v>235</v>
      </c>
      <c r="F58" s="97">
        <v>692</v>
      </c>
      <c r="G58" s="105">
        <f t="shared" si="7"/>
        <v>32.88973384030418</v>
      </c>
    </row>
    <row r="59" spans="1:7" ht="12.75">
      <c r="A59" s="36" t="s">
        <v>236</v>
      </c>
      <c r="B59" s="97">
        <v>95</v>
      </c>
      <c r="C59" s="105">
        <f t="shared" si="8"/>
        <v>0.753489847715736</v>
      </c>
      <c r="E59" s="32" t="s">
        <v>237</v>
      </c>
      <c r="F59" s="98">
        <v>160</v>
      </c>
      <c r="G59" s="105">
        <f t="shared" si="7"/>
        <v>7.604562737642586</v>
      </c>
    </row>
    <row r="60" spans="1:7" ht="12.75">
      <c r="A60" s="36" t="s">
        <v>238</v>
      </c>
      <c r="B60" s="97">
        <v>2135</v>
      </c>
      <c r="C60" s="105">
        <f t="shared" si="8"/>
        <v>16.933692893401016</v>
      </c>
      <c r="E60" s="32" t="s">
        <v>239</v>
      </c>
      <c r="F60" s="97">
        <v>98</v>
      </c>
      <c r="G60" s="105">
        <f t="shared" si="7"/>
        <v>4.657794676806084</v>
      </c>
    </row>
    <row r="61" spans="1:7" ht="12.75">
      <c r="A61" s="36" t="s">
        <v>240</v>
      </c>
      <c r="B61" s="97">
        <v>1387</v>
      </c>
      <c r="C61" s="105">
        <f t="shared" si="8"/>
        <v>11.000951776649746</v>
      </c>
      <c r="E61" s="32" t="s">
        <v>163</v>
      </c>
      <c r="F61" s="97">
        <v>931</v>
      </c>
      <c r="G61" s="112" t="s">
        <v>261</v>
      </c>
    </row>
    <row r="62" spans="1:7" ht="12.75">
      <c r="A62" s="36" t="s">
        <v>241</v>
      </c>
      <c r="B62" s="97">
        <v>8</v>
      </c>
      <c r="C62" s="105">
        <f t="shared" si="8"/>
        <v>0.06345177664974619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14</v>
      </c>
      <c r="C63" s="105">
        <f t="shared" si="8"/>
        <v>0.11104060913705585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11</v>
      </c>
      <c r="C65" s="105">
        <f t="shared" si="8"/>
        <v>0.08724619289340102</v>
      </c>
      <c r="E65" s="32" t="s">
        <v>208</v>
      </c>
      <c r="F65" s="97">
        <v>326</v>
      </c>
      <c r="G65" s="105">
        <f aca="true" t="shared" si="9" ref="G65:G71">(F65/F$51)*100</f>
        <v>15.494296577946768</v>
      </c>
    </row>
    <row r="66" spans="1:7" ht="12.75">
      <c r="A66" s="36" t="s">
        <v>247</v>
      </c>
      <c r="B66" s="97">
        <v>24</v>
      </c>
      <c r="C66" s="105">
        <f t="shared" si="8"/>
        <v>0.1903553299492386</v>
      </c>
      <c r="E66" s="32" t="s">
        <v>210</v>
      </c>
      <c r="F66" s="97">
        <v>457</v>
      </c>
      <c r="G66" s="105">
        <f t="shared" si="9"/>
        <v>21.720532319391637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293</v>
      </c>
      <c r="G67" s="105">
        <f t="shared" si="9"/>
        <v>13.925855513307987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286</v>
      </c>
      <c r="G68" s="105">
        <f t="shared" si="9"/>
        <v>13.593155893536121</v>
      </c>
    </row>
    <row r="69" spans="1:7" ht="12.75">
      <c r="A69" s="36" t="s">
        <v>249</v>
      </c>
      <c r="B69" s="97">
        <v>14</v>
      </c>
      <c r="C69" s="105">
        <f>(B69/$B$42)*100</f>
        <v>0.11104060913705585</v>
      </c>
      <c r="E69" s="32" t="s">
        <v>216</v>
      </c>
      <c r="F69" s="97">
        <v>181</v>
      </c>
      <c r="G69" s="105">
        <f t="shared" si="9"/>
        <v>8.602661596958175</v>
      </c>
    </row>
    <row r="70" spans="1:7" ht="12.75">
      <c r="A70" s="36" t="s">
        <v>251</v>
      </c>
      <c r="B70" s="97">
        <v>13</v>
      </c>
      <c r="C70" s="105">
        <f>(B70/$B$42)*100</f>
        <v>0.10310913705583757</v>
      </c>
      <c r="E70" s="32" t="s">
        <v>218</v>
      </c>
      <c r="F70" s="97">
        <v>418</v>
      </c>
      <c r="G70" s="105">
        <f t="shared" si="9"/>
        <v>19.866920152091254</v>
      </c>
    </row>
    <row r="71" spans="1:7" ht="12.75">
      <c r="A71" s="54" t="s">
        <v>252</v>
      </c>
      <c r="B71" s="103">
        <v>34</v>
      </c>
      <c r="C71" s="115">
        <f>(B71/$B$42)*100</f>
        <v>0.2696700507614213</v>
      </c>
      <c r="D71" s="41"/>
      <c r="E71" s="44" t="s">
        <v>220</v>
      </c>
      <c r="F71" s="103">
        <v>143</v>
      </c>
      <c r="G71" s="115">
        <f t="shared" si="9"/>
        <v>6.7965779467680605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2002-06-13T14:26:39Z</dcterms:modified>
  <cp:category/>
  <cp:version/>
  <cp:contentType/>
  <cp:contentStatus/>
</cp:coreProperties>
</file>