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<sst xmlns="http://schemas.openxmlformats.org/spreadsheetml/2006/main" count="696" uniqueCount="437">
  <si>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</si>
  <si>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</si>
  <si>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</si>
  <si>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</si>
  <si>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</si>
  <si>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</si>
  <si>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</si>
  <si>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</si>
  <si>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</si>
  <si>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</si>
  <si>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</si>
  <si>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</si>
  <si>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</si>
  <si>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</si>
  <si>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</si>
  <si>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</si>
  <si>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</si>
  <si>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</si>
  <si>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</si>
  <si>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</si>
  <si>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</si>
  <si>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</si>
  <si>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</si>
  <si>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</si>
  <si>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</si>
  <si>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</si>
  <si>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</si>
  <si>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</si>
  <si>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</si>
  <si>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</si>
  <si>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</si>
  <si>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</si>
  <si>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</si>
  <si>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</si>
  <si>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</si>
  <si>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</si>
  <si>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</si>
  <si>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</si>
  <si>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</si>
  <si>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</si>
  <si>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</si>
  <si>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</si>
  <si>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</si>
  <si>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</si>
  <si>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</si>
  <si>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</si>
  <si>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</si>
  <si>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</si>
  <si>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</si>
  <si>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</si>
  <si>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</si>
  <si>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</si>
  <si>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</si>
  <si>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</si>
  <si>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</si>
  <si>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</si>
  <si>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</si>
  <si>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</si>
  <si>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</si>
  <si>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</si>
  <si>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</si>
  <si>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</si>
  <si>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</si>
  <si>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</si>
  <si>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</si>
  <si>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</si>
  <si>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</si>
  <si>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</si>
  <si>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</si>
  <si>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</si>
  <si>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</si>
  <si>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</si>
  <si>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</si>
  <si>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</si>
  <si>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</si>
  <si>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</si>
  <si>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</si>
  <si>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</si>
  <si>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</si>
  <si>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</si>
  <si>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</si>
  <si>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</si>
  <si>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</si>
  <si>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</si>
  <si>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</si>
  <si>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</si>
  <si>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</si>
  <si>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</si>
  <si>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</si>
  <si>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</si>
  <si>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</si>
  <si>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</si>
  <si>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</si>
  <si>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</si>
  <si>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</si>
  <si>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</si>
  <si>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</si>
  <si>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</si>
  <si>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</si>
  <si>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</si>
  <si>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</si>
  <si>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</si>
  <si>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</si>
  <si>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</si>
  <si>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</si>
  <si>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</si>
  <si>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</si>
  <si>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</si>
  <si>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</si>
  <si>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</si>
  <si>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</si>
  <si>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</si>
  <si>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</si>
  <si>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</si>
  <si>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</si>
  <si>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</si>
  <si>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</si>
  <si>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</si>
  <si>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</si>
  <si>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</si>
  <si>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</si>
  <si>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</si>
  <si>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</si>
  <si>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</si>
  <si>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</si>
  <si>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</si>
  <si>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</si>
  <si>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</si>
  <si>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</si>
  <si>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</si>
  <si>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</si>
  <si>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</si>
  <si>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</si>
  <si>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</si>
  <si>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</si>
  <si>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</si>
  <si>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</si>
  <si>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</si>
  <si>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</si>
  <si>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</si>
  <si>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</si>
  <si>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</si>
  <si>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</si>
  <si>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</si>
  <si>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</si>
  <si>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</si>
  <si>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</si>
  <si>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</si>
  <si>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</si>
  <si>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</si>
  <si>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</si>
  <si>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</si>
  <si>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</si>
  <si>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</si>
  <si>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</si>
  <si>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</si>
  <si>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</si>
  <si>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</si>
  <si>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</si>
  <si>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</si>
  <si>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</si>
  <si>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</si>
  <si>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</si>
  <si>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</si>
  <si>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</si>
  <si>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</si>
  <si>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</si>
  <si>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</si>
  <si>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</si>
  <si>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</si>
  <si>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</si>
  <si>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</si>
  <si>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</si>
  <si>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</si>
  <si>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</si>
  <si>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</si>
  <si>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</si>
  <si>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</si>
  <si>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</si>
  <si>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</si>
  <si>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</si>
  <si>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</si>
  <si>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</si>
  <si>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</si>
  <si>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</si>
  <si>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</si>
  <si>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</si>
  <si>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</si>
  <si>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</si>
  <si>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</si>
  <si>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</si>
  <si>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</si>
  <si>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</si>
  <si>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</si>
  <si>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</si>
  <si>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</si>
  <si>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</si>
  <si>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</si>
  <si>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</si>
  <si>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</si>
  <si>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</si>
  <si>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</si>
  <si>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</si>
  <si>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</si>
  <si>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</si>
  <si>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</si>
  <si>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</si>
  <si>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</si>
  <si>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</si>
  <si>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</si>
  <si>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</si>
  <si>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</si>
  <si>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</si>
  <si>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</si>
  <si>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</si>
  <si>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</si>
  <si>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</si>
  <si>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</si>
  <si>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</si>
  <si>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</si>
  <si>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</si>
  <si>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</si>
  <si>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</si>
  <si>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</si>
  <si>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</si>
  <si>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</si>
  <si>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</si>
  <si>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</si>
  <si>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</si>
  <si>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</si>
  <si>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</si>
  <si>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</si>
  <si>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</si>
  <si>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</si>
  <si>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</si>
  <si>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</si>
  <si>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</si>
  <si>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</si>
  <si>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</si>
  <si>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</si>
  <si>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</si>
  <si>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</si>
  <si>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</si>
  <si>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</si>
  <si>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</si>
  <si>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</si>
  <si>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</si>
  <si>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</si>
  <si>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</si>
  <si>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</si>
  <si>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</si>
  <si>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</si>
  <si>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</si>
  <si>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</si>
  <si>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</si>
  <si>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</si>
  <si>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</si>
  <si>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</si>
  <si>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</si>
  <si>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</si>
  <si>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</si>
  <si>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</si>
  <si>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</si>
  <si>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</si>
  <si>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</si>
  <si>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</si>
  <si>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</si>
  <si>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</si>
  <si>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</si>
  <si>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</si>
  <si>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</si>
  <si>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</si>
  <si>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</si>
  <si>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</si>
  <si>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</si>
  <si>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</si>
  <si>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</si>
  <si>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</si>
  <si>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</si>
  <si>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</si>
  <si>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</si>
  <si>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</si>
  <si>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</si>
  <si>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</si>
  <si>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</si>
  <si>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</si>
  <si>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</si>
  <si>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</si>
  <si>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</si>
  <si>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</si>
  <si>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</si>
  <si>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</si>
  <si>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</si>
  <si>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</si>
  <si>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</si>
  <si>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</si>
  <si>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</si>
  <si>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</si>
  <si>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</si>
  <si>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</si>
  <si>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</si>
  <si>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</si>
  <si>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</si>
  <si>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</si>
  <si>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</si>
  <si>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</si>
  <si>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</si>
  <si>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</si>
  <si>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</si>
  <si>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</si>
  <si>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</si>
  <si>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</si>
  <si>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</si>
  <si>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</si>
  <si>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</si>
  <si>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</si>
  <si>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</si>
  <si>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</si>
  <si>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</si>
  <si>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</si>
  <si>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</si>
  <si>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</si>
  <si>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</si>
  <si>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</si>
  <si>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</si>
  <si>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</si>
  <si>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</si>
  <si>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</si>
  <si>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</si>
  <si>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</si>
  <si>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</si>
  <si>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</si>
  <si>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</si>
  <si>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</si>
  <si>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</si>
  <si>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</si>
  <si>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</si>
  <si>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</si>
  <si>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</si>
  <si>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</si>
  <si>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</si>
  <si>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</si>
  <si>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</si>
  <si>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</si>
  <si>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</si>
  <si>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</si>
  <si>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</si>
  <si>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</si>
  <si>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</si>
  <si>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</si>
  <si>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</si>
  <si>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</si>
  <si>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</si>
  <si>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</si>
  <si>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</si>
  <si>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</si>
  <si>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</si>
  <si>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</si>
  <si>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</si>
  <si>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</si>
  <si>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</si>
  <si>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</si>
  <si>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</si>
  <si>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</si>
  <si>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</si>
  <si>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</si>
  <si>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</si>
  <si>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</si>
  <si>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</si>
  <si>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</si>
  <si>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</si>
  <si>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</si>
  <si>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</si>
  <si>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</si>
  <si>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</si>
  <si>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</si>
  <si>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</si>
  <si>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</si>
  <si>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</si>
  <si>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</si>
  <si>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</si>
  <si>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</si>
  <si>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</si>
  <si>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</si>
  <si>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</si>
  <si>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</si>
  <si>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</si>
  <si>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</si>
  <si>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</si>
  <si>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</si>
  <si>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</si>
  <si>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</si>
  <si>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</si>
  <si>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</si>
  <si>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</si>
  <si>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</si>
  <si>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Millstone borough,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</si>
  <si>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Millstone borough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</si>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</sst>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410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410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204</v>
      </c>
      <c r="C9" s="152">
        <f>(B9/$B$7)*100</f>
        <v>49.75609756097561</v>
      </c>
      <c r="D9" s="153"/>
      <c r="E9" s="153" t="s">
        <v>403</v>
      </c>
      <c r="F9" s="151">
        <v>13</v>
      </c>
      <c r="G9" s="154">
        <f t="shared" si="0"/>
        <v>3.1707317073170733</v>
      </c>
    </row>
    <row r="10" spans="1:7" ht="12.75">
      <c r="A10" s="150" t="s">
        <v>404</v>
      </c>
      <c r="B10" s="151">
        <v>206</v>
      </c>
      <c r="C10" s="152">
        <f>(B10/$B$7)*100</f>
        <v>50.24390243902439</v>
      </c>
      <c r="D10" s="153"/>
      <c r="E10" s="153" t="s">
        <v>405</v>
      </c>
      <c r="F10" s="151">
        <v>0</v>
      </c>
      <c r="G10" s="154">
        <f t="shared" si="0"/>
        <v>0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10</v>
      </c>
      <c r="G11" s="154">
        <f t="shared" si="0"/>
        <v>2.4390243902439024</v>
      </c>
    </row>
    <row r="12" spans="1:7" ht="12.75">
      <c r="A12" s="150" t="s">
        <v>407</v>
      </c>
      <c r="B12" s="151">
        <v>17</v>
      </c>
      <c r="C12" s="152">
        <f aca="true" t="shared" si="1" ref="C12:C24">B12*100/B$7</f>
        <v>4.146341463414634</v>
      </c>
      <c r="D12" s="153"/>
      <c r="E12" s="153" t="s">
        <v>408</v>
      </c>
      <c r="F12" s="151">
        <v>0</v>
      </c>
      <c r="G12" s="154">
        <f t="shared" si="0"/>
        <v>0</v>
      </c>
    </row>
    <row r="13" spans="1:7" ht="12.75">
      <c r="A13" s="150" t="s">
        <v>409</v>
      </c>
      <c r="B13" s="151">
        <v>21</v>
      </c>
      <c r="C13" s="152">
        <f t="shared" si="1"/>
        <v>5.121951219512195</v>
      </c>
      <c r="D13" s="153"/>
      <c r="E13" s="153" t="s">
        <v>410</v>
      </c>
      <c r="F13" s="151">
        <v>3</v>
      </c>
      <c r="G13" s="154">
        <f t="shared" si="0"/>
        <v>0.7317073170731707</v>
      </c>
    </row>
    <row r="14" spans="1:7" ht="12.75">
      <c r="A14" s="150" t="s">
        <v>411</v>
      </c>
      <c r="B14" s="151">
        <v>21</v>
      </c>
      <c r="C14" s="152">
        <f t="shared" si="1"/>
        <v>5.121951219512195</v>
      </c>
      <c r="D14" s="153"/>
      <c r="E14" s="153" t="s">
        <v>412</v>
      </c>
      <c r="F14" s="151">
        <v>397</v>
      </c>
      <c r="G14" s="154">
        <f t="shared" si="0"/>
        <v>96.82926829268293</v>
      </c>
    </row>
    <row r="15" spans="1:7" ht="12.75">
      <c r="A15" s="150" t="s">
        <v>413</v>
      </c>
      <c r="B15" s="151">
        <v>27</v>
      </c>
      <c r="C15" s="152">
        <f t="shared" si="1"/>
        <v>6.585365853658536</v>
      </c>
      <c r="D15" s="153"/>
      <c r="E15" s="153" t="s">
        <v>414</v>
      </c>
      <c r="F15" s="151">
        <v>387</v>
      </c>
      <c r="G15" s="154">
        <f t="shared" si="0"/>
        <v>94.39024390243902</v>
      </c>
    </row>
    <row r="16" spans="1:7" ht="12.75">
      <c r="A16" s="150" t="s">
        <v>415</v>
      </c>
      <c r="B16" s="151">
        <v>10</v>
      </c>
      <c r="C16" s="152">
        <f t="shared" si="1"/>
        <v>2.4390243902439024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46</v>
      </c>
      <c r="C17" s="152">
        <f t="shared" si="1"/>
        <v>11.21951219512195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58</v>
      </c>
      <c r="C18" s="152">
        <f t="shared" si="1"/>
        <v>14.146341463414634</v>
      </c>
      <c r="D18" s="153"/>
      <c r="E18" s="144" t="s">
        <v>419</v>
      </c>
      <c r="F18" s="142">
        <v>410</v>
      </c>
      <c r="G18" s="149">
        <v>100</v>
      </c>
    </row>
    <row r="19" spans="1:7" ht="12.75">
      <c r="A19" s="150" t="s">
        <v>420</v>
      </c>
      <c r="B19" s="151">
        <v>79</v>
      </c>
      <c r="C19" s="152">
        <f t="shared" si="1"/>
        <v>19.26829268292683</v>
      </c>
      <c r="D19" s="153"/>
      <c r="E19" s="153" t="s">
        <v>421</v>
      </c>
      <c r="F19" s="151">
        <v>410</v>
      </c>
      <c r="G19" s="154">
        <f aca="true" t="shared" si="2" ref="G19:G30">F19*100/F$18</f>
        <v>100</v>
      </c>
    </row>
    <row r="20" spans="1:7" ht="12.75">
      <c r="A20" s="150" t="s">
        <v>422</v>
      </c>
      <c r="B20" s="151">
        <v>33</v>
      </c>
      <c r="C20" s="152">
        <f t="shared" si="1"/>
        <v>8.048780487804878</v>
      </c>
      <c r="D20" s="153"/>
      <c r="E20" s="153" t="s">
        <v>423</v>
      </c>
      <c r="F20" s="151">
        <v>169</v>
      </c>
      <c r="G20" s="154">
        <f t="shared" si="2"/>
        <v>41.21951219512195</v>
      </c>
    </row>
    <row r="21" spans="1:7" ht="12.75">
      <c r="A21" s="150" t="s">
        <v>424</v>
      </c>
      <c r="B21" s="151">
        <v>28</v>
      </c>
      <c r="C21" s="152">
        <f t="shared" si="1"/>
        <v>6.829268292682927</v>
      </c>
      <c r="D21" s="153"/>
      <c r="E21" s="153" t="s">
        <v>425</v>
      </c>
      <c r="F21" s="151">
        <v>101</v>
      </c>
      <c r="G21" s="154">
        <f t="shared" si="2"/>
        <v>24.634146341463413</v>
      </c>
    </row>
    <row r="22" spans="1:7" ht="12.75">
      <c r="A22" s="150" t="s">
        <v>426</v>
      </c>
      <c r="B22" s="151">
        <v>35</v>
      </c>
      <c r="C22" s="152">
        <f t="shared" si="1"/>
        <v>8.536585365853659</v>
      </c>
      <c r="D22" s="153"/>
      <c r="E22" s="153" t="s">
        <v>427</v>
      </c>
      <c r="F22" s="151">
        <v>109</v>
      </c>
      <c r="G22" s="154">
        <f t="shared" si="2"/>
        <v>26.585365853658537</v>
      </c>
    </row>
    <row r="23" spans="1:7" ht="12.75">
      <c r="A23" s="150" t="s">
        <v>428</v>
      </c>
      <c r="B23" s="151">
        <v>25</v>
      </c>
      <c r="C23" s="152">
        <f t="shared" si="1"/>
        <v>6.097560975609756</v>
      </c>
      <c r="D23" s="153"/>
      <c r="E23" s="153" t="s">
        <v>429</v>
      </c>
      <c r="F23" s="151">
        <v>70</v>
      </c>
      <c r="G23" s="154">
        <f t="shared" si="2"/>
        <v>17.073170731707318</v>
      </c>
    </row>
    <row r="24" spans="1:7" ht="12.75">
      <c r="A24" s="150" t="s">
        <v>430</v>
      </c>
      <c r="B24" s="151">
        <v>10</v>
      </c>
      <c r="C24" s="152">
        <f t="shared" si="1"/>
        <v>2.4390243902439024</v>
      </c>
      <c r="D24" s="153"/>
      <c r="E24" s="153" t="s">
        <v>431</v>
      </c>
      <c r="F24" s="151">
        <v>17</v>
      </c>
      <c r="G24" s="154">
        <f t="shared" si="2"/>
        <v>4.146341463414634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8</v>
      </c>
      <c r="G25" s="154">
        <f t="shared" si="2"/>
        <v>1.951219512195122</v>
      </c>
    </row>
    <row r="26" spans="1:7" ht="12.75">
      <c r="A26" s="150" t="s">
        <v>433</v>
      </c>
      <c r="B26" s="156">
        <v>45.6</v>
      </c>
      <c r="C26" s="157" t="s">
        <v>261</v>
      </c>
      <c r="D26" s="153"/>
      <c r="E26" s="158" t="s">
        <v>434</v>
      </c>
      <c r="F26" s="159">
        <v>14</v>
      </c>
      <c r="G26" s="154">
        <f t="shared" si="2"/>
        <v>3.4146341463414633</v>
      </c>
    </row>
    <row r="27" spans="1:7" ht="12.75">
      <c r="A27" s="150"/>
      <c r="B27" s="146" t="s">
        <v>250</v>
      </c>
      <c r="C27" s="155"/>
      <c r="D27" s="153"/>
      <c r="E27" s="160" t="s">
        <v>435</v>
      </c>
      <c r="F27" s="161">
        <v>8</v>
      </c>
      <c r="G27" s="154">
        <f t="shared" si="2"/>
        <v>1.951219512195122</v>
      </c>
    </row>
    <row r="28" spans="1:7" ht="12.75">
      <c r="A28" s="150" t="s">
        <v>262</v>
      </c>
      <c r="B28" s="151">
        <v>331</v>
      </c>
      <c r="C28" s="152">
        <f aca="true" t="shared" si="3" ref="C28:C35">B28*100/B$7</f>
        <v>80.73170731707317</v>
      </c>
      <c r="D28" s="153"/>
      <c r="E28" s="153" t="s">
        <v>436</v>
      </c>
      <c r="F28" s="151">
        <v>0</v>
      </c>
      <c r="G28" s="154">
        <f t="shared" si="2"/>
        <v>0</v>
      </c>
    </row>
    <row r="29" spans="1:7" ht="12.75">
      <c r="A29" s="150" t="s">
        <v>0</v>
      </c>
      <c r="B29" s="151">
        <v>158</v>
      </c>
      <c r="C29" s="152">
        <f t="shared" si="3"/>
        <v>38.53658536585366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173</v>
      </c>
      <c r="C30" s="152">
        <f t="shared" si="3"/>
        <v>42.19512195121951</v>
      </c>
      <c r="D30" s="153"/>
      <c r="E30" s="153" t="s">
        <v>3</v>
      </c>
      <c r="F30" s="151">
        <v>0</v>
      </c>
      <c r="G30" s="154">
        <f t="shared" si="2"/>
        <v>0</v>
      </c>
    </row>
    <row r="31" spans="1:7" ht="12.75">
      <c r="A31" s="150" t="s">
        <v>4</v>
      </c>
      <c r="B31" s="151">
        <v>323</v>
      </c>
      <c r="C31" s="152">
        <f t="shared" si="3"/>
        <v>78.78048780487805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85</v>
      </c>
      <c r="C32" s="152">
        <f t="shared" si="3"/>
        <v>20.73170731707317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70</v>
      </c>
      <c r="C33" s="152">
        <f t="shared" si="3"/>
        <v>17.073170731707318</v>
      </c>
      <c r="D33" s="153"/>
      <c r="E33" s="144" t="s">
        <v>8</v>
      </c>
      <c r="F33" s="142">
        <v>169</v>
      </c>
      <c r="G33" s="149">
        <v>100</v>
      </c>
    </row>
    <row r="34" spans="1:7" ht="12.75">
      <c r="A34" s="150" t="s">
        <v>0</v>
      </c>
      <c r="B34" s="151">
        <v>32</v>
      </c>
      <c r="C34" s="152">
        <f t="shared" si="3"/>
        <v>7.804878048780488</v>
      </c>
      <c r="D34" s="153"/>
      <c r="E34" s="153" t="s">
        <v>9</v>
      </c>
      <c r="F34" s="151">
        <v>127</v>
      </c>
      <c r="G34" s="154">
        <f aca="true" t="shared" si="4" ref="G34:G42">F34*100/F$33</f>
        <v>75.14792899408285</v>
      </c>
    </row>
    <row r="35" spans="1:7" ht="12.75">
      <c r="A35" s="150" t="s">
        <v>2</v>
      </c>
      <c r="B35" s="151">
        <v>38</v>
      </c>
      <c r="C35" s="152">
        <f t="shared" si="3"/>
        <v>9.268292682926829</v>
      </c>
      <c r="D35" s="153"/>
      <c r="E35" s="153" t="s">
        <v>10</v>
      </c>
      <c r="F35" s="151">
        <v>43</v>
      </c>
      <c r="G35" s="154">
        <f t="shared" si="4"/>
        <v>25.443786982248522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101</v>
      </c>
      <c r="G36" s="154">
        <f t="shared" si="4"/>
        <v>59.76331360946745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31</v>
      </c>
      <c r="G37" s="154">
        <f t="shared" si="4"/>
        <v>18.34319526627219</v>
      </c>
    </row>
    <row r="38" spans="1:7" ht="12.75">
      <c r="A38" s="164" t="s">
        <v>13</v>
      </c>
      <c r="B38" s="151">
        <v>408</v>
      </c>
      <c r="C38" s="152">
        <f aca="true" t="shared" si="5" ref="C38:C56">B38*100/B$7</f>
        <v>99.51219512195122</v>
      </c>
      <c r="D38" s="153"/>
      <c r="E38" s="153" t="s">
        <v>14</v>
      </c>
      <c r="F38" s="151">
        <v>16</v>
      </c>
      <c r="G38" s="154">
        <f t="shared" si="4"/>
        <v>9.467455621301776</v>
      </c>
    </row>
    <row r="39" spans="1:7" ht="12.75">
      <c r="A39" s="150" t="s">
        <v>15</v>
      </c>
      <c r="B39" s="151">
        <v>400</v>
      </c>
      <c r="C39" s="152">
        <f t="shared" si="5"/>
        <v>97.5609756097561</v>
      </c>
      <c r="D39" s="153"/>
      <c r="E39" s="153" t="s">
        <v>10</v>
      </c>
      <c r="F39" s="151">
        <v>8</v>
      </c>
      <c r="G39" s="154">
        <f t="shared" si="4"/>
        <v>4.733727810650888</v>
      </c>
    </row>
    <row r="40" spans="1:7" ht="12.75">
      <c r="A40" s="150" t="s">
        <v>16</v>
      </c>
      <c r="B40" s="151">
        <v>4</v>
      </c>
      <c r="C40" s="152">
        <f t="shared" si="5"/>
        <v>0.975609756097561</v>
      </c>
      <c r="D40" s="153"/>
      <c r="E40" s="153" t="s">
        <v>17</v>
      </c>
      <c r="F40" s="151">
        <v>42</v>
      </c>
      <c r="G40" s="154">
        <f t="shared" si="4"/>
        <v>24.85207100591716</v>
      </c>
    </row>
    <row r="41" spans="1:7" ht="12.75">
      <c r="A41" s="150" t="s">
        <v>18</v>
      </c>
      <c r="B41" s="151">
        <v>0</v>
      </c>
      <c r="C41" s="152">
        <f t="shared" si="5"/>
        <v>0</v>
      </c>
      <c r="D41" s="153"/>
      <c r="E41" s="153" t="s">
        <v>19</v>
      </c>
      <c r="F41" s="151">
        <v>32</v>
      </c>
      <c r="G41" s="154">
        <f t="shared" si="4"/>
        <v>18.93491124260355</v>
      </c>
    </row>
    <row r="42" spans="1:7" ht="12.75">
      <c r="A42" s="150" t="s">
        <v>20</v>
      </c>
      <c r="B42" s="151">
        <v>4</v>
      </c>
      <c r="C42" s="152">
        <f t="shared" si="5"/>
        <v>0.975609756097561</v>
      </c>
      <c r="D42" s="153"/>
      <c r="E42" s="153" t="s">
        <v>21</v>
      </c>
      <c r="F42" s="151">
        <v>15</v>
      </c>
      <c r="G42" s="154">
        <f t="shared" si="4"/>
        <v>8.875739644970414</v>
      </c>
    </row>
    <row r="43" spans="1:7" ht="12.75">
      <c r="A43" s="150" t="s">
        <v>22</v>
      </c>
      <c r="B43" s="151">
        <v>0</v>
      </c>
      <c r="C43" s="152">
        <f t="shared" si="5"/>
        <v>0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2</v>
      </c>
      <c r="C44" s="152">
        <f t="shared" si="5"/>
        <v>0.4878048780487805</v>
      </c>
      <c r="D44" s="153"/>
      <c r="E44" s="153" t="s">
        <v>24</v>
      </c>
      <c r="F44" s="161">
        <v>47</v>
      </c>
      <c r="G44" s="165">
        <f>F44*100/F33</f>
        <v>27.810650887573964</v>
      </c>
    </row>
    <row r="45" spans="1:7" ht="12.75">
      <c r="A45" s="150" t="s">
        <v>25</v>
      </c>
      <c r="B45" s="151">
        <v>0</v>
      </c>
      <c r="C45" s="152">
        <f t="shared" si="5"/>
        <v>0</v>
      </c>
      <c r="D45" s="153"/>
      <c r="E45" s="153" t="s">
        <v>26</v>
      </c>
      <c r="F45" s="161">
        <v>51</v>
      </c>
      <c r="G45" s="165">
        <f>F45*100/F33</f>
        <v>30.17751479289941</v>
      </c>
    </row>
    <row r="46" spans="1:7" ht="12.75">
      <c r="A46" s="150" t="s">
        <v>27</v>
      </c>
      <c r="B46" s="151">
        <v>1</v>
      </c>
      <c r="C46" s="152">
        <f t="shared" si="5"/>
        <v>0.24390243902439024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0</v>
      </c>
      <c r="C47" s="152">
        <f t="shared" si="5"/>
        <v>0</v>
      </c>
      <c r="D47" s="153"/>
      <c r="E47" s="153" t="s">
        <v>29</v>
      </c>
      <c r="F47" s="166">
        <v>2.43</v>
      </c>
      <c r="G47" s="167" t="s">
        <v>261</v>
      </c>
    </row>
    <row r="48" spans="1:7" ht="12.75">
      <c r="A48" s="150" t="s">
        <v>30</v>
      </c>
      <c r="B48" s="151">
        <v>1</v>
      </c>
      <c r="C48" s="152">
        <f t="shared" si="5"/>
        <v>0.24390243902439024</v>
      </c>
      <c r="D48" s="153"/>
      <c r="E48" s="153" t="s">
        <v>31</v>
      </c>
      <c r="F48" s="166">
        <v>2.79</v>
      </c>
      <c r="G48" s="167" t="s">
        <v>261</v>
      </c>
    </row>
    <row r="49" spans="1:7" ht="14.25">
      <c r="A49" s="150" t="s">
        <v>32</v>
      </c>
      <c r="B49" s="151">
        <v>0</v>
      </c>
      <c r="C49" s="152">
        <f t="shared" si="5"/>
        <v>0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173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169</v>
      </c>
      <c r="G52" s="154">
        <f>F52*100/F$51</f>
        <v>97.6878612716763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4</v>
      </c>
      <c r="G53" s="154">
        <f>F53*100/F$51</f>
        <v>2.3121387283236996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0</v>
      </c>
      <c r="G54" s="154">
        <f>F54*100/F$51</f>
        <v>0</v>
      </c>
    </row>
    <row r="55" spans="1:7" ht="12.75">
      <c r="A55" s="150" t="s">
        <v>43</v>
      </c>
      <c r="B55" s="151">
        <v>0</v>
      </c>
      <c r="C55" s="152">
        <f t="shared" si="5"/>
        <v>0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2</v>
      </c>
      <c r="C56" s="152">
        <f t="shared" si="5"/>
        <v>0.4878048780487805</v>
      </c>
      <c r="D56" s="153"/>
      <c r="E56" s="153" t="s">
        <v>45</v>
      </c>
      <c r="F56" s="168">
        <v>0.7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0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402</v>
      </c>
      <c r="C60" s="169">
        <f>B60*100/B7</f>
        <v>98.04878048780488</v>
      </c>
      <c r="D60" s="153"/>
      <c r="E60" s="144" t="s">
        <v>51</v>
      </c>
      <c r="F60" s="142">
        <v>169</v>
      </c>
      <c r="G60" s="149">
        <v>100</v>
      </c>
    </row>
    <row r="61" spans="1:7" ht="12.75">
      <c r="A61" s="150" t="s">
        <v>52</v>
      </c>
      <c r="B61" s="161">
        <v>5</v>
      </c>
      <c r="C61" s="169">
        <f>B61*100/B7</f>
        <v>1.2195121951219512</v>
      </c>
      <c r="D61" s="153"/>
      <c r="E61" s="153" t="s">
        <v>53</v>
      </c>
      <c r="F61" s="151">
        <v>148</v>
      </c>
      <c r="G61" s="154">
        <f>F61*100/F$60</f>
        <v>87.57396449704142</v>
      </c>
    </row>
    <row r="62" spans="1:7" ht="12.75">
      <c r="A62" s="150" t="s">
        <v>54</v>
      </c>
      <c r="B62" s="161">
        <v>0</v>
      </c>
      <c r="C62" s="169">
        <f>B62*100/B7</f>
        <v>0</v>
      </c>
      <c r="D62" s="153"/>
      <c r="E62" s="153" t="s">
        <v>55</v>
      </c>
      <c r="F62" s="151">
        <v>21</v>
      </c>
      <c r="G62" s="154">
        <f>F62*100/F$60</f>
        <v>12.42603550295858</v>
      </c>
    </row>
    <row r="63" spans="1:7" ht="12.75">
      <c r="A63" s="150" t="s">
        <v>56</v>
      </c>
      <c r="B63" s="161">
        <v>5</v>
      </c>
      <c r="C63" s="169">
        <f>B63*100/B7</f>
        <v>1.2195121951219512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0</v>
      </c>
      <c r="C64" s="169">
        <f>B64*100/B7</f>
        <v>0</v>
      </c>
      <c r="D64" s="153"/>
      <c r="E64" s="153" t="s">
        <v>58</v>
      </c>
      <c r="F64" s="166">
        <v>2.47</v>
      </c>
      <c r="G64" s="167" t="s">
        <v>261</v>
      </c>
    </row>
    <row r="65" spans="1:7" ht="13.5" thickBot="1">
      <c r="A65" s="172" t="s">
        <v>59</v>
      </c>
      <c r="B65" s="173">
        <v>0</v>
      </c>
      <c r="C65" s="174">
        <f>B65*100/B7</f>
        <v>0</v>
      </c>
      <c r="D65" s="175"/>
      <c r="E65" s="175" t="s">
        <v>60</v>
      </c>
      <c r="F65" s="176">
        <v>2.1</v>
      </c>
      <c r="G65" s="177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417</v>
      </c>
      <c r="G9" s="33">
        <f>(F9/$F$9)*100</f>
        <v>100</v>
      </c>
    </row>
    <row r="10" spans="1:7" ht="12.75">
      <c r="A10" s="29" t="s">
        <v>269</v>
      </c>
      <c r="B10" s="93">
        <v>109</v>
      </c>
      <c r="C10" s="33">
        <f aca="true" t="shared" si="0" ref="C10:C15">(B10/$B$10)*100</f>
        <v>100</v>
      </c>
      <c r="E10" s="34" t="s">
        <v>270</v>
      </c>
      <c r="F10" s="97">
        <v>398</v>
      </c>
      <c r="G10" s="84">
        <f aca="true" t="shared" si="1" ref="G10:G16">(F10/$F$9)*100</f>
        <v>95.44364508393285</v>
      </c>
    </row>
    <row r="11" spans="1:8" ht="12.75">
      <c r="A11" s="36" t="s">
        <v>271</v>
      </c>
      <c r="B11" s="98">
        <v>10</v>
      </c>
      <c r="C11" s="35">
        <f t="shared" si="0"/>
        <v>9.174311926605505</v>
      </c>
      <c r="E11" s="34" t="s">
        <v>272</v>
      </c>
      <c r="F11" s="97">
        <v>392</v>
      </c>
      <c r="G11" s="84">
        <f t="shared" si="1"/>
        <v>94.00479616306954</v>
      </c>
      <c r="H11" s="15" t="s">
        <v>250</v>
      </c>
    </row>
    <row r="12" spans="1:8" ht="12.75">
      <c r="A12" s="36" t="s">
        <v>273</v>
      </c>
      <c r="B12" s="98">
        <v>9</v>
      </c>
      <c r="C12" s="35">
        <f t="shared" si="0"/>
        <v>8.256880733944955</v>
      </c>
      <c r="E12" s="34" t="s">
        <v>274</v>
      </c>
      <c r="F12" s="97">
        <v>284</v>
      </c>
      <c r="G12" s="84">
        <f t="shared" si="1"/>
        <v>68.10551558752998</v>
      </c>
      <c r="H12" s="15" t="s">
        <v>250</v>
      </c>
    </row>
    <row r="13" spans="1:7" ht="12.75">
      <c r="A13" s="36" t="s">
        <v>275</v>
      </c>
      <c r="B13" s="98">
        <v>40</v>
      </c>
      <c r="C13" s="35">
        <f t="shared" si="0"/>
        <v>36.69724770642202</v>
      </c>
      <c r="E13" s="34" t="s">
        <v>276</v>
      </c>
      <c r="F13" s="97">
        <v>108</v>
      </c>
      <c r="G13" s="84">
        <f t="shared" si="1"/>
        <v>25.899280575539567</v>
      </c>
    </row>
    <row r="14" spans="1:7" ht="12.75">
      <c r="A14" s="36" t="s">
        <v>277</v>
      </c>
      <c r="B14" s="98">
        <v>27</v>
      </c>
      <c r="C14" s="35">
        <f t="shared" si="0"/>
        <v>24.770642201834864</v>
      </c>
      <c r="E14" s="34" t="s">
        <v>166</v>
      </c>
      <c r="F14" s="97">
        <v>6</v>
      </c>
      <c r="G14" s="84">
        <f t="shared" si="1"/>
        <v>1.4388489208633095</v>
      </c>
    </row>
    <row r="15" spans="1:7" ht="12.75">
      <c r="A15" s="36" t="s">
        <v>324</v>
      </c>
      <c r="B15" s="97">
        <v>23</v>
      </c>
      <c r="C15" s="35">
        <f t="shared" si="0"/>
        <v>21.100917431192663</v>
      </c>
      <c r="E15" s="34" t="s">
        <v>278</v>
      </c>
      <c r="F15" s="97">
        <v>19</v>
      </c>
      <c r="G15" s="84">
        <f t="shared" si="1"/>
        <v>4.556354916067146</v>
      </c>
    </row>
    <row r="16" spans="1:7" ht="12.75">
      <c r="A16" s="36"/>
      <c r="B16" s="93" t="s">
        <v>250</v>
      </c>
      <c r="C16" s="10"/>
      <c r="E16" s="34" t="s">
        <v>279</v>
      </c>
      <c r="F16" s="98">
        <v>1</v>
      </c>
      <c r="G16" s="84">
        <f t="shared" si="1"/>
        <v>0.2398081534772182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</v>
      </c>
      <c r="G17" s="84">
        <f>(F17/$F$9)*100</f>
        <v>4.316546762589928</v>
      </c>
    </row>
    <row r="18" spans="1:7" ht="12.75">
      <c r="A18" s="29" t="s">
        <v>282</v>
      </c>
      <c r="B18" s="93">
        <v>305</v>
      </c>
      <c r="C18" s="33">
        <f>(B18/$B$18)*100</f>
        <v>100</v>
      </c>
      <c r="E18" s="34" t="s">
        <v>283</v>
      </c>
      <c r="F18" s="97">
        <v>1</v>
      </c>
      <c r="G18" s="84">
        <f>(F18/$F$9)*100</f>
        <v>0.2398081534772182</v>
      </c>
    </row>
    <row r="19" spans="1:7" ht="12.75">
      <c r="A19" s="36" t="s">
        <v>284</v>
      </c>
      <c r="B19" s="97">
        <v>6</v>
      </c>
      <c r="C19" s="84">
        <f aca="true" t="shared" si="2" ref="C19:C25">(B19/$B$18)*100</f>
        <v>1.9672131147540985</v>
      </c>
      <c r="E19" s="34"/>
      <c r="F19" s="97" t="s">
        <v>250</v>
      </c>
      <c r="G19" s="84"/>
    </row>
    <row r="20" spans="1:7" ht="12.75">
      <c r="A20" s="36" t="s">
        <v>285</v>
      </c>
      <c r="B20" s="97">
        <v>20</v>
      </c>
      <c r="C20" s="84">
        <f t="shared" si="2"/>
        <v>6.557377049180328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80</v>
      </c>
      <c r="C21" s="84">
        <f t="shared" si="2"/>
        <v>26.229508196721312</v>
      </c>
      <c r="E21" s="38" t="s">
        <v>167</v>
      </c>
      <c r="F21" s="80">
        <v>19</v>
      </c>
      <c r="G21" s="33">
        <f>(F21/$F$21)*100</f>
        <v>100</v>
      </c>
    </row>
    <row r="22" spans="1:7" ht="12.75">
      <c r="A22" s="36" t="s">
        <v>302</v>
      </c>
      <c r="B22" s="97">
        <v>61</v>
      </c>
      <c r="C22" s="84">
        <f t="shared" si="2"/>
        <v>20</v>
      </c>
      <c r="E22" s="34" t="s">
        <v>303</v>
      </c>
      <c r="F22" s="97">
        <v>17</v>
      </c>
      <c r="G22" s="84">
        <f aca="true" t="shared" si="3" ref="G22:G27">(F22/$F$21)*100</f>
        <v>89.47368421052632</v>
      </c>
    </row>
    <row r="23" spans="1:7" ht="12.75">
      <c r="A23" s="36" t="s">
        <v>304</v>
      </c>
      <c r="B23" s="97">
        <v>19</v>
      </c>
      <c r="C23" s="84">
        <f t="shared" si="2"/>
        <v>6.229508196721312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69</v>
      </c>
      <c r="C24" s="84">
        <f t="shared" si="2"/>
        <v>22.62295081967213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50</v>
      </c>
      <c r="C25" s="84">
        <f t="shared" si="2"/>
        <v>16.39344262295082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91.5</v>
      </c>
      <c r="C27" s="37" t="s">
        <v>261</v>
      </c>
      <c r="E27" s="34" t="s">
        <v>312</v>
      </c>
      <c r="F27" s="97">
        <v>2</v>
      </c>
      <c r="G27" s="84">
        <f t="shared" si="3"/>
        <v>10.526315789473683</v>
      </c>
    </row>
    <row r="28" spans="1:7" ht="12.75">
      <c r="A28" s="36" t="s">
        <v>313</v>
      </c>
      <c r="B28" s="108">
        <v>39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393</v>
      </c>
      <c r="G30" s="33">
        <f>(F30/$F$30)*100</f>
        <v>100</v>
      </c>
      <c r="J30" s="39"/>
    </row>
    <row r="31" spans="1:10" ht="12.75">
      <c r="A31" s="95" t="s">
        <v>296</v>
      </c>
      <c r="B31" s="93">
        <v>342</v>
      </c>
      <c r="C31" s="33">
        <f>(B31/$B$31)*100</f>
        <v>100</v>
      </c>
      <c r="E31" s="34" t="s">
        <v>317</v>
      </c>
      <c r="F31" s="97">
        <v>361</v>
      </c>
      <c r="G31" s="101">
        <f>(F31/$F$30)*100</f>
        <v>91.85750636132316</v>
      </c>
      <c r="J31" s="39"/>
    </row>
    <row r="32" spans="1:10" ht="12.75">
      <c r="A32" s="36" t="s">
        <v>318</v>
      </c>
      <c r="B32" s="97">
        <v>81</v>
      </c>
      <c r="C32" s="10">
        <f>(B32/$B$31)*100</f>
        <v>23.684210526315788</v>
      </c>
      <c r="E32" s="34" t="s">
        <v>319</v>
      </c>
      <c r="F32" s="97">
        <v>32</v>
      </c>
      <c r="G32" s="101">
        <f aca="true" t="shared" si="4" ref="G32:G39">(F32/$F$30)*100</f>
        <v>8.142493638676845</v>
      </c>
      <c r="J32" s="39"/>
    </row>
    <row r="33" spans="1:10" ht="12.75">
      <c r="A33" s="36" t="s">
        <v>320</v>
      </c>
      <c r="B33" s="97">
        <v>208</v>
      </c>
      <c r="C33" s="10">
        <f aca="true" t="shared" si="5" ref="C33:C38">(B33/$B$31)*100</f>
        <v>60.81871345029239</v>
      </c>
      <c r="E33" s="34" t="s">
        <v>321</v>
      </c>
      <c r="F33" s="97">
        <v>13</v>
      </c>
      <c r="G33" s="101">
        <f t="shared" si="4"/>
        <v>3.307888040712468</v>
      </c>
      <c r="J33" s="39"/>
    </row>
    <row r="34" spans="1:7" ht="12.75">
      <c r="A34" s="36" t="s">
        <v>322</v>
      </c>
      <c r="B34" s="97">
        <v>9</v>
      </c>
      <c r="C34" s="10">
        <f t="shared" si="5"/>
        <v>2.631578947368421</v>
      </c>
      <c r="E34" s="34" t="s">
        <v>323</v>
      </c>
      <c r="F34" s="97">
        <v>4</v>
      </c>
      <c r="G34" s="101">
        <f t="shared" si="4"/>
        <v>1.0178117048346056</v>
      </c>
    </row>
    <row r="35" spans="1:7" ht="12.75">
      <c r="A35" s="36" t="s">
        <v>325</v>
      </c>
      <c r="B35" s="97">
        <v>19</v>
      </c>
      <c r="C35" s="10">
        <f t="shared" si="5"/>
        <v>5.555555555555555</v>
      </c>
      <c r="E35" s="34" t="s">
        <v>321</v>
      </c>
      <c r="F35" s="97">
        <v>3</v>
      </c>
      <c r="G35" s="101">
        <f t="shared" si="4"/>
        <v>0.7633587786259541</v>
      </c>
    </row>
    <row r="36" spans="1:7" ht="12.75">
      <c r="A36" s="36" t="s">
        <v>297</v>
      </c>
      <c r="B36" s="97">
        <v>17</v>
      </c>
      <c r="C36" s="10">
        <f t="shared" si="5"/>
        <v>4.970760233918129</v>
      </c>
      <c r="E36" s="34" t="s">
        <v>327</v>
      </c>
      <c r="F36" s="97">
        <v>26</v>
      </c>
      <c r="G36" s="101">
        <f t="shared" si="4"/>
        <v>6.615776081424936</v>
      </c>
    </row>
    <row r="37" spans="1:7" ht="12.75">
      <c r="A37" s="36" t="s">
        <v>326</v>
      </c>
      <c r="B37" s="97">
        <v>25</v>
      </c>
      <c r="C37" s="10">
        <f t="shared" si="5"/>
        <v>7.309941520467836</v>
      </c>
      <c r="E37" s="34" t="s">
        <v>321</v>
      </c>
      <c r="F37" s="97">
        <v>8</v>
      </c>
      <c r="G37" s="101">
        <f t="shared" si="4"/>
        <v>2.035623409669211</v>
      </c>
    </row>
    <row r="38" spans="1:7" ht="12.75">
      <c r="A38" s="36" t="s">
        <v>297</v>
      </c>
      <c r="B38" s="97">
        <v>21</v>
      </c>
      <c r="C38" s="10">
        <f t="shared" si="5"/>
        <v>6.140350877192982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</v>
      </c>
      <c r="C42" s="33">
        <f>(B42/$B$42)*100</f>
        <v>100</v>
      </c>
      <c r="E42" s="31" t="s">
        <v>268</v>
      </c>
      <c r="F42" s="80">
        <v>417</v>
      </c>
      <c r="G42" s="99">
        <f>(F42/$F$42)*100</f>
        <v>100</v>
      </c>
      <c r="I42" s="39"/>
    </row>
    <row r="43" spans="1:7" ht="12.75">
      <c r="A43" s="36" t="s">
        <v>301</v>
      </c>
      <c r="B43" s="98">
        <v>3</v>
      </c>
      <c r="C43" s="102">
        <f>(B43/$B$42)*100</f>
        <v>42.857142857142854</v>
      </c>
      <c r="E43" s="60" t="s">
        <v>168</v>
      </c>
      <c r="F43" s="106">
        <v>539</v>
      </c>
      <c r="G43" s="107">
        <f aca="true" t="shared" si="6" ref="G43:G71">(F43/$F$42)*100</f>
        <v>129.25659472422063</v>
      </c>
    </row>
    <row r="44" spans="1:7" ht="12.75">
      <c r="A44" s="36"/>
      <c r="B44" s="93" t="s">
        <v>250</v>
      </c>
      <c r="C44" s="10"/>
      <c r="E44" s="1" t="s">
        <v>329</v>
      </c>
      <c r="F44" s="97">
        <v>4</v>
      </c>
      <c r="G44" s="101">
        <f t="shared" si="6"/>
        <v>0.9592326139088728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</v>
      </c>
      <c r="G45" s="101">
        <f t="shared" si="6"/>
        <v>0.2398081534772182</v>
      </c>
    </row>
    <row r="46" spans="1:7" ht="12.75">
      <c r="A46" s="29" t="s">
        <v>331</v>
      </c>
      <c r="B46" s="93">
        <v>322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1.6786570743405276</v>
      </c>
    </row>
    <row r="47" spans="1:7" ht="12.75">
      <c r="A47" s="36" t="s">
        <v>333</v>
      </c>
      <c r="B47" s="97">
        <v>39</v>
      </c>
      <c r="C47" s="10">
        <f>(B47/$B$46)*100</f>
        <v>12.111801242236025</v>
      </c>
      <c r="E47" s="1" t="s">
        <v>334</v>
      </c>
      <c r="F47" s="97">
        <v>9</v>
      </c>
      <c r="G47" s="101">
        <f t="shared" si="6"/>
        <v>2.158273381294964</v>
      </c>
    </row>
    <row r="48" spans="1:7" ht="12.75">
      <c r="A48" s="36"/>
      <c r="B48" s="93" t="s">
        <v>250</v>
      </c>
      <c r="C48" s="10"/>
      <c r="E48" s="1" t="s">
        <v>335</v>
      </c>
      <c r="F48" s="97">
        <v>30</v>
      </c>
      <c r="G48" s="101">
        <f t="shared" si="6"/>
        <v>7.194244604316546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</v>
      </c>
      <c r="G49" s="101">
        <f t="shared" si="6"/>
        <v>2.3980815347721824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</v>
      </c>
      <c r="G50" s="101">
        <f t="shared" si="6"/>
        <v>1.4388489208633095</v>
      </c>
    </row>
    <row r="51" spans="1:7" ht="12.75">
      <c r="A51" s="5" t="s">
        <v>338</v>
      </c>
      <c r="B51" s="93">
        <v>79</v>
      </c>
      <c r="C51" s="33">
        <f>(B51/$B$51)*100</f>
        <v>100</v>
      </c>
      <c r="E51" s="1" t="s">
        <v>339</v>
      </c>
      <c r="F51" s="97">
        <v>80</v>
      </c>
      <c r="G51" s="101">
        <f t="shared" si="6"/>
        <v>19.18465227817746</v>
      </c>
    </row>
    <row r="52" spans="1:7" ht="12.75">
      <c r="A52" s="4" t="s">
        <v>340</v>
      </c>
      <c r="B52" s="98">
        <v>4</v>
      </c>
      <c r="C52" s="10">
        <f>(B52/$B$51)*100</f>
        <v>5.063291139240507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5</v>
      </c>
      <c r="G53" s="101">
        <f t="shared" si="6"/>
        <v>1.1990407673860912</v>
      </c>
    </row>
    <row r="54" spans="1:7" ht="14.25">
      <c r="A54" s="5" t="s">
        <v>343</v>
      </c>
      <c r="B54" s="93">
        <v>259</v>
      </c>
      <c r="C54" s="33">
        <f>(B54/$B$54)*100</f>
        <v>100</v>
      </c>
      <c r="E54" s="1" t="s">
        <v>201</v>
      </c>
      <c r="F54" s="97">
        <v>88</v>
      </c>
      <c r="G54" s="101">
        <f t="shared" si="6"/>
        <v>21.103117505995204</v>
      </c>
    </row>
    <row r="55" spans="1:7" ht="12.75">
      <c r="A55" s="4" t="s">
        <v>340</v>
      </c>
      <c r="B55" s="98">
        <v>33</v>
      </c>
      <c r="C55" s="10">
        <f>(B55/$B$54)*100</f>
        <v>12.741312741312742</v>
      </c>
      <c r="E55" s="1" t="s">
        <v>344</v>
      </c>
      <c r="F55" s="97">
        <v>83</v>
      </c>
      <c r="G55" s="101">
        <f t="shared" si="6"/>
        <v>19.904076738609113</v>
      </c>
    </row>
    <row r="56" spans="1:7" ht="12.75">
      <c r="A56" s="4" t="s">
        <v>345</v>
      </c>
      <c r="B56" s="120">
        <v>84.8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226</v>
      </c>
      <c r="C57" s="10">
        <f>(B57/$B$54)*100</f>
        <v>87.25868725868726</v>
      </c>
      <c r="E57" s="1" t="s">
        <v>348</v>
      </c>
      <c r="F57" s="97">
        <v>2</v>
      </c>
      <c r="G57" s="101">
        <f t="shared" si="6"/>
        <v>0.4796163069544364</v>
      </c>
    </row>
    <row r="58" spans="1:7" ht="12.75">
      <c r="A58" s="4" t="s">
        <v>345</v>
      </c>
      <c r="B58" s="120">
        <v>86.3</v>
      </c>
      <c r="C58" s="37" t="s">
        <v>261</v>
      </c>
      <c r="E58" s="1" t="s">
        <v>349</v>
      </c>
      <c r="F58" s="97">
        <v>83</v>
      </c>
      <c r="G58" s="101">
        <f t="shared" si="6"/>
        <v>19.904076738609113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55</v>
      </c>
      <c r="C60" s="33">
        <f>(B60/$B$60)*100</f>
        <v>100</v>
      </c>
      <c r="E60" s="1" t="s">
        <v>352</v>
      </c>
      <c r="F60" s="97">
        <v>12</v>
      </c>
      <c r="G60" s="101">
        <f t="shared" si="6"/>
        <v>2.877697841726619</v>
      </c>
    </row>
    <row r="61" spans="1:7" ht="12.75">
      <c r="A61" s="4" t="s">
        <v>340</v>
      </c>
      <c r="B61" s="97">
        <v>16</v>
      </c>
      <c r="C61" s="10">
        <f>(B61/$B$60)*100</f>
        <v>29.09090909090909</v>
      </c>
      <c r="E61" s="1" t="s">
        <v>353</v>
      </c>
      <c r="F61" s="97">
        <v>6</v>
      </c>
      <c r="G61" s="101">
        <f t="shared" si="6"/>
        <v>1.4388489208633095</v>
      </c>
    </row>
    <row r="62" spans="1:7" ht="12.75">
      <c r="A62" s="4"/>
      <c r="B62" s="93" t="s">
        <v>250</v>
      </c>
      <c r="C62" s="10"/>
      <c r="E62" s="1" t="s">
        <v>354</v>
      </c>
      <c r="F62" s="97">
        <v>12</v>
      </c>
      <c r="G62" s="101">
        <f t="shared" si="6"/>
        <v>2.877697841726619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13</v>
      </c>
      <c r="G63" s="101">
        <f t="shared" si="6"/>
        <v>3.117505995203837</v>
      </c>
    </row>
    <row r="64" spans="1:7" ht="12.75">
      <c r="A64" s="29" t="s">
        <v>357</v>
      </c>
      <c r="B64" s="93">
        <v>393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276</v>
      </c>
      <c r="C65" s="10">
        <f>(B65/$B$64)*100</f>
        <v>70.22900763358778</v>
      </c>
      <c r="E65" s="1" t="s">
        <v>359</v>
      </c>
      <c r="F65" s="97">
        <v>6</v>
      </c>
      <c r="G65" s="101">
        <f t="shared" si="6"/>
        <v>1.4388489208633095</v>
      </c>
    </row>
    <row r="66" spans="1:7" ht="12.75">
      <c r="A66" s="4" t="s">
        <v>257</v>
      </c>
      <c r="B66" s="97">
        <v>112</v>
      </c>
      <c r="C66" s="10">
        <f aca="true" t="shared" si="7" ref="C66:C71">(B66/$B$64)*100</f>
        <v>28.498727735368956</v>
      </c>
      <c r="E66" s="1" t="s">
        <v>360</v>
      </c>
      <c r="F66" s="97">
        <v>2</v>
      </c>
      <c r="G66" s="101">
        <f t="shared" si="6"/>
        <v>0.4796163069544364</v>
      </c>
    </row>
    <row r="67" spans="1:7" ht="12.75">
      <c r="A67" s="4" t="s">
        <v>361</v>
      </c>
      <c r="B67" s="97">
        <v>65</v>
      </c>
      <c r="C67" s="10">
        <f t="shared" si="7"/>
        <v>16.539440203562343</v>
      </c>
      <c r="E67" s="1" t="s">
        <v>362</v>
      </c>
      <c r="F67" s="97">
        <v>16</v>
      </c>
      <c r="G67" s="101">
        <f t="shared" si="6"/>
        <v>3.8369304556354913</v>
      </c>
    </row>
    <row r="68" spans="1:7" ht="12.75">
      <c r="A68" s="4" t="s">
        <v>363</v>
      </c>
      <c r="B68" s="97">
        <v>47</v>
      </c>
      <c r="C68" s="10">
        <f t="shared" si="7"/>
        <v>11.959287531806616</v>
      </c>
      <c r="E68" s="1" t="s">
        <v>364</v>
      </c>
      <c r="F68" s="97">
        <v>10</v>
      </c>
      <c r="G68" s="101">
        <f t="shared" si="6"/>
        <v>2.3980815347721824</v>
      </c>
    </row>
    <row r="69" spans="1:7" ht="12.75">
      <c r="A69" s="4" t="s">
        <v>365</v>
      </c>
      <c r="B69" s="97">
        <v>34</v>
      </c>
      <c r="C69" s="10">
        <f t="shared" si="7"/>
        <v>8.651399491094146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13</v>
      </c>
      <c r="C70" s="10">
        <f t="shared" si="7"/>
        <v>3.307888040712468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</v>
      </c>
      <c r="C71" s="40">
        <f t="shared" si="7"/>
        <v>1.2722646310432568</v>
      </c>
      <c r="D71" s="41"/>
      <c r="E71" s="9" t="s">
        <v>369</v>
      </c>
      <c r="F71" s="103">
        <v>54</v>
      </c>
      <c r="G71" s="104">
        <f t="shared" si="6"/>
        <v>12.949640287769784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329</v>
      </c>
      <c r="C9" s="81">
        <f>(B9/$B$9)*100</f>
        <v>100</v>
      </c>
      <c r="D9" s="65"/>
      <c r="E9" s="79" t="s">
        <v>381</v>
      </c>
      <c r="F9" s="80">
        <v>164</v>
      </c>
      <c r="G9" s="81">
        <f>(F9/$F$9)*100</f>
        <v>100</v>
      </c>
    </row>
    <row r="10" spans="1:7" ht="12.75">
      <c r="A10" s="82" t="s">
        <v>382</v>
      </c>
      <c r="B10" s="97">
        <v>245</v>
      </c>
      <c r="C10" s="105">
        <f>(B10/$B$9)*100</f>
        <v>74.46808510638297</v>
      </c>
      <c r="D10" s="65"/>
      <c r="E10" s="78" t="s">
        <v>383</v>
      </c>
      <c r="F10" s="97">
        <v>11</v>
      </c>
      <c r="G10" s="105">
        <f aca="true" t="shared" si="0" ref="G10:G19">(F10/$F$9)*100</f>
        <v>6.707317073170732</v>
      </c>
    </row>
    <row r="11" spans="1:7" ht="12.75">
      <c r="A11" s="82" t="s">
        <v>384</v>
      </c>
      <c r="B11" s="97">
        <v>245</v>
      </c>
      <c r="C11" s="105">
        <f aca="true" t="shared" si="1" ref="C11:C16">(B11/$B$9)*100</f>
        <v>74.46808510638297</v>
      </c>
      <c r="D11" s="65"/>
      <c r="E11" s="78" t="s">
        <v>385</v>
      </c>
      <c r="F11" s="97">
        <v>2</v>
      </c>
      <c r="G11" s="105">
        <f t="shared" si="0"/>
        <v>1.2195121951219512</v>
      </c>
    </row>
    <row r="12" spans="1:7" ht="12.75">
      <c r="A12" s="82" t="s">
        <v>386</v>
      </c>
      <c r="B12" s="97">
        <v>240</v>
      </c>
      <c r="C12" s="105">
        <f>(B12/$B$9)*100</f>
        <v>72.94832826747721</v>
      </c>
      <c r="D12" s="65"/>
      <c r="E12" s="78" t="s">
        <v>387</v>
      </c>
      <c r="F12" s="97">
        <v>15</v>
      </c>
      <c r="G12" s="105">
        <f t="shared" si="0"/>
        <v>9.146341463414634</v>
      </c>
    </row>
    <row r="13" spans="1:7" ht="12.75">
      <c r="A13" s="82" t="s">
        <v>388</v>
      </c>
      <c r="B13" s="97">
        <v>5</v>
      </c>
      <c r="C13" s="105">
        <f>(B13/$B$9)*100</f>
        <v>1.5197568389057752</v>
      </c>
      <c r="D13" s="65"/>
      <c r="E13" s="78" t="s">
        <v>389</v>
      </c>
      <c r="F13" s="97">
        <v>8</v>
      </c>
      <c r="G13" s="105">
        <f t="shared" si="0"/>
        <v>4.878048780487805</v>
      </c>
    </row>
    <row r="14" spans="1:7" ht="12.75">
      <c r="A14" s="82" t="s">
        <v>390</v>
      </c>
      <c r="B14" s="121">
        <v>2</v>
      </c>
      <c r="C14" s="112" t="s">
        <v>261</v>
      </c>
      <c r="D14" s="65"/>
      <c r="E14" s="78" t="s">
        <v>391</v>
      </c>
      <c r="F14" s="97">
        <v>15</v>
      </c>
      <c r="G14" s="105">
        <f t="shared" si="0"/>
        <v>9.146341463414634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29</v>
      </c>
      <c r="G15" s="105">
        <f t="shared" si="0"/>
        <v>17.682926829268293</v>
      </c>
    </row>
    <row r="16" spans="1:7" ht="12.75">
      <c r="A16" s="82" t="s">
        <v>67</v>
      </c>
      <c r="B16" s="97">
        <v>84</v>
      </c>
      <c r="C16" s="105">
        <f t="shared" si="1"/>
        <v>25.53191489361702</v>
      </c>
      <c r="D16" s="65"/>
      <c r="E16" s="78" t="s">
        <v>68</v>
      </c>
      <c r="F16" s="97">
        <v>38</v>
      </c>
      <c r="G16" s="105">
        <f t="shared" si="0"/>
        <v>23.170731707317074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29</v>
      </c>
      <c r="G17" s="105">
        <f t="shared" si="0"/>
        <v>17.682926829268293</v>
      </c>
    </row>
    <row r="18" spans="1:7" ht="12.75">
      <c r="A18" s="77" t="s">
        <v>70</v>
      </c>
      <c r="B18" s="80">
        <v>175</v>
      </c>
      <c r="C18" s="81">
        <f>(B18/$B$18)*100</f>
        <v>100</v>
      </c>
      <c r="D18" s="65"/>
      <c r="E18" s="78" t="s">
        <v>170</v>
      </c>
      <c r="F18" s="97">
        <v>9</v>
      </c>
      <c r="G18" s="105">
        <f t="shared" si="0"/>
        <v>5.487804878048781</v>
      </c>
    </row>
    <row r="19" spans="1:9" ht="12.75">
      <c r="A19" s="82" t="s">
        <v>382</v>
      </c>
      <c r="B19" s="97">
        <v>120</v>
      </c>
      <c r="C19" s="105">
        <f>(B19/$B$18)*100</f>
        <v>68.57142857142857</v>
      </c>
      <c r="D19" s="65"/>
      <c r="E19" s="78" t="s">
        <v>169</v>
      </c>
      <c r="F19" s="98">
        <v>8</v>
      </c>
      <c r="G19" s="105">
        <f t="shared" si="0"/>
        <v>4.878048780487805</v>
      </c>
      <c r="I19" s="118"/>
    </row>
    <row r="20" spans="1:7" ht="12.75">
      <c r="A20" s="82" t="s">
        <v>384</v>
      </c>
      <c r="B20" s="97">
        <v>120</v>
      </c>
      <c r="C20" s="105">
        <f>(B20/$B$18)*100</f>
        <v>68.57142857142857</v>
      </c>
      <c r="D20" s="65"/>
      <c r="E20" s="78" t="s">
        <v>71</v>
      </c>
      <c r="F20" s="97">
        <v>76353</v>
      </c>
      <c r="G20" s="112" t="s">
        <v>261</v>
      </c>
    </row>
    <row r="21" spans="1:7" ht="12.75">
      <c r="A21" s="82" t="s">
        <v>386</v>
      </c>
      <c r="B21" s="97">
        <v>117</v>
      </c>
      <c r="C21" s="105">
        <f>(B21/$B$18)*100</f>
        <v>66.85714285714286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136</v>
      </c>
      <c r="G22" s="105">
        <f>(F22/$F$9)*100</f>
        <v>82.92682926829268</v>
      </c>
    </row>
    <row r="23" spans="1:7" ht="12.75">
      <c r="A23" s="77" t="s">
        <v>73</v>
      </c>
      <c r="B23" s="80">
        <v>32</v>
      </c>
      <c r="C23" s="81">
        <f>(B23/$B$23)*100</f>
        <v>100</v>
      </c>
      <c r="D23" s="65"/>
      <c r="E23" s="78" t="s">
        <v>74</v>
      </c>
      <c r="F23" s="97">
        <v>81840</v>
      </c>
      <c r="G23" s="112" t="s">
        <v>261</v>
      </c>
    </row>
    <row r="24" spans="1:7" ht="12.75">
      <c r="A24" s="82" t="s">
        <v>75</v>
      </c>
      <c r="B24" s="97">
        <v>18</v>
      </c>
      <c r="C24" s="105">
        <f>(B24/$B$23)*100</f>
        <v>56.25</v>
      </c>
      <c r="D24" s="65"/>
      <c r="E24" s="78" t="s">
        <v>76</v>
      </c>
      <c r="F24" s="97">
        <v>44</v>
      </c>
      <c r="G24" s="105">
        <f>(F24/$F$9)*100</f>
        <v>26.82926829268293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14635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</v>
      </c>
      <c r="G26" s="105">
        <f>(F26/$F$9)*100</f>
        <v>1.2195121951219512</v>
      </c>
    </row>
    <row r="27" spans="1:7" ht="12.75">
      <c r="A27" s="77" t="s">
        <v>85</v>
      </c>
      <c r="B27" s="80">
        <v>234</v>
      </c>
      <c r="C27" s="81">
        <f>(B27/$B$27)*100</f>
        <v>100</v>
      </c>
      <c r="D27" s="65"/>
      <c r="E27" s="78" t="s">
        <v>78</v>
      </c>
      <c r="F27" s="98">
        <v>6250</v>
      </c>
      <c r="G27" s="112" t="s">
        <v>261</v>
      </c>
    </row>
    <row r="28" spans="1:7" ht="12.75">
      <c r="A28" s="82" t="s">
        <v>86</v>
      </c>
      <c r="B28" s="97">
        <v>194</v>
      </c>
      <c r="C28" s="105">
        <f aca="true" t="shared" si="2" ref="C28:C33">(B28/$B$27)*100</f>
        <v>82.90598290598291</v>
      </c>
      <c r="D28" s="65"/>
      <c r="E28" s="78" t="s">
        <v>79</v>
      </c>
      <c r="F28" s="97">
        <v>2</v>
      </c>
      <c r="G28" s="105">
        <f>(F28/$F$9)*100</f>
        <v>1.2195121951219512</v>
      </c>
    </row>
    <row r="29" spans="1:7" ht="12.75">
      <c r="A29" s="82" t="s">
        <v>87</v>
      </c>
      <c r="B29" s="97">
        <v>24</v>
      </c>
      <c r="C29" s="105">
        <f t="shared" si="2"/>
        <v>10.256410256410255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33</v>
      </c>
      <c r="G30" s="105">
        <f>(F30/$F$9)*100</f>
        <v>20.121951219512198</v>
      </c>
    </row>
    <row r="31" spans="1:7" ht="12.75">
      <c r="A31" s="82" t="s">
        <v>115</v>
      </c>
      <c r="B31" s="97">
        <v>7</v>
      </c>
      <c r="C31" s="105">
        <f t="shared" si="2"/>
        <v>2.9914529914529915</v>
      </c>
      <c r="D31" s="65"/>
      <c r="E31" s="78" t="s">
        <v>82</v>
      </c>
      <c r="F31" s="97">
        <v>20322</v>
      </c>
      <c r="G31" s="112" t="s">
        <v>261</v>
      </c>
    </row>
    <row r="32" spans="1:7" ht="12.75">
      <c r="A32" s="82" t="s">
        <v>89</v>
      </c>
      <c r="B32" s="97">
        <v>1</v>
      </c>
      <c r="C32" s="105">
        <f t="shared" si="2"/>
        <v>0.4273504273504274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</v>
      </c>
      <c r="C33" s="105">
        <f t="shared" si="2"/>
        <v>3.418803418803419</v>
      </c>
      <c r="D33" s="65"/>
      <c r="E33" s="79" t="s">
        <v>84</v>
      </c>
      <c r="F33" s="80">
        <v>131</v>
      </c>
      <c r="G33" s="81">
        <f>(F33/$F$33)*100</f>
        <v>100</v>
      </c>
    </row>
    <row r="34" spans="1:7" ht="12.75">
      <c r="A34" s="82" t="s">
        <v>91</v>
      </c>
      <c r="B34" s="109">
        <v>31.4</v>
      </c>
      <c r="C34" s="112" t="s">
        <v>261</v>
      </c>
      <c r="D34" s="65"/>
      <c r="E34" s="78" t="s">
        <v>383</v>
      </c>
      <c r="F34" s="97">
        <v>2</v>
      </c>
      <c r="G34" s="105">
        <f aca="true" t="shared" si="3" ref="G34:G43">(F34/$F$33)*100</f>
        <v>1.5267175572519083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</v>
      </c>
      <c r="G35" s="105">
        <f t="shared" si="3"/>
        <v>1.5267175572519083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</v>
      </c>
      <c r="G36" s="105">
        <f t="shared" si="3"/>
        <v>8.396946564885496</v>
      </c>
    </row>
    <row r="37" spans="1:7" ht="12.75">
      <c r="A37" s="77" t="s">
        <v>94</v>
      </c>
      <c r="B37" s="80">
        <v>240</v>
      </c>
      <c r="C37" s="81">
        <f>(B37/$B$37)*100</f>
        <v>100</v>
      </c>
      <c r="D37" s="65"/>
      <c r="E37" s="78" t="s">
        <v>389</v>
      </c>
      <c r="F37" s="97">
        <v>2</v>
      </c>
      <c r="G37" s="105">
        <f t="shared" si="3"/>
        <v>1.5267175572519083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</v>
      </c>
      <c r="G38" s="105">
        <f t="shared" si="3"/>
        <v>9.16030534351145</v>
      </c>
    </row>
    <row r="39" spans="1:7" ht="12.75">
      <c r="A39" s="82" t="s">
        <v>97</v>
      </c>
      <c r="B39" s="98">
        <v>127</v>
      </c>
      <c r="C39" s="105">
        <f>(B39/$B$37)*100</f>
        <v>52.916666666666664</v>
      </c>
      <c r="D39" s="65"/>
      <c r="E39" s="78" t="s">
        <v>393</v>
      </c>
      <c r="F39" s="97">
        <v>26</v>
      </c>
      <c r="G39" s="105">
        <f t="shared" si="3"/>
        <v>19.84732824427481</v>
      </c>
    </row>
    <row r="40" spans="1:7" ht="12.75">
      <c r="A40" s="82" t="s">
        <v>98</v>
      </c>
      <c r="B40" s="98">
        <v>20</v>
      </c>
      <c r="C40" s="105">
        <f>(B40/$B$37)*100</f>
        <v>8.333333333333332</v>
      </c>
      <c r="D40" s="65"/>
      <c r="E40" s="78" t="s">
        <v>68</v>
      </c>
      <c r="F40" s="97">
        <v>32</v>
      </c>
      <c r="G40" s="105">
        <f t="shared" si="3"/>
        <v>24.427480916030532</v>
      </c>
    </row>
    <row r="41" spans="1:7" ht="12.75">
      <c r="A41" s="82" t="s">
        <v>100</v>
      </c>
      <c r="B41" s="98">
        <v>51</v>
      </c>
      <c r="C41" s="105">
        <f>(B41/$B$37)*100</f>
        <v>21.25</v>
      </c>
      <c r="D41" s="65"/>
      <c r="E41" s="78" t="s">
        <v>69</v>
      </c>
      <c r="F41" s="97">
        <v>27</v>
      </c>
      <c r="G41" s="105">
        <f t="shared" si="3"/>
        <v>20.610687022900763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9</v>
      </c>
      <c r="G42" s="105">
        <f t="shared" si="3"/>
        <v>6.870229007633588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</v>
      </c>
      <c r="G43" s="105">
        <f t="shared" si="3"/>
        <v>6.106870229007633</v>
      </c>
    </row>
    <row r="44" spans="1:7" ht="12.75">
      <c r="A44" s="82" t="s">
        <v>291</v>
      </c>
      <c r="B44" s="98">
        <v>23</v>
      </c>
      <c r="C44" s="105">
        <f>(B44/$B$37)*100</f>
        <v>9.583333333333334</v>
      </c>
      <c r="D44" s="65"/>
      <c r="E44" s="78" t="s">
        <v>93</v>
      </c>
      <c r="F44" s="97">
        <v>83118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</v>
      </c>
      <c r="C46" s="105">
        <f>(B46/$B$37)*100</f>
        <v>7.916666666666666</v>
      </c>
      <c r="D46" s="65"/>
      <c r="E46" s="78" t="s">
        <v>96</v>
      </c>
      <c r="F46" s="97">
        <v>30694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60156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36406</v>
      </c>
      <c r="G49" s="114" t="s">
        <v>261</v>
      </c>
    </row>
    <row r="50" spans="1:7" ht="13.5" thickTop="1">
      <c r="A50" s="82" t="s">
        <v>116</v>
      </c>
      <c r="B50" s="98">
        <v>9</v>
      </c>
      <c r="C50" s="105">
        <f t="shared" si="4"/>
        <v>3.75</v>
      </c>
      <c r="D50" s="65"/>
      <c r="E50" s="78"/>
      <c r="F50" s="86"/>
      <c r="G50" s="85"/>
    </row>
    <row r="51" spans="1:7" ht="12.75">
      <c r="A51" s="82" t="s">
        <v>117</v>
      </c>
      <c r="B51" s="98">
        <v>48</v>
      </c>
      <c r="C51" s="105">
        <f t="shared" si="4"/>
        <v>20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</v>
      </c>
      <c r="C52" s="105">
        <f t="shared" si="4"/>
        <v>3.3333333333333335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</v>
      </c>
      <c r="C53" s="105">
        <f t="shared" si="4"/>
        <v>9.166666666666666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</v>
      </c>
      <c r="C54" s="105">
        <f t="shared" si="4"/>
        <v>4.583333333333333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</v>
      </c>
      <c r="C55" s="105">
        <f t="shared" si="4"/>
        <v>4.583333333333333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0</v>
      </c>
      <c r="C57" s="105">
        <f>(B57/$B$37)*100</f>
        <v>0</v>
      </c>
      <c r="D57" s="65"/>
      <c r="E57" s="79" t="s">
        <v>84</v>
      </c>
      <c r="F57" s="80">
        <v>4</v>
      </c>
      <c r="G57" s="105">
        <f>(F57/L57)*100</f>
        <v>3.0534351145038165</v>
      </c>
      <c r="H57" s="79" t="s">
        <v>84</v>
      </c>
      <c r="L57" s="15">
        <v>131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</v>
      </c>
      <c r="G58" s="105">
        <f>(F58/L58)*100</f>
        <v>7.142857142857142</v>
      </c>
      <c r="H58" s="78" t="s">
        <v>118</v>
      </c>
      <c r="L58" s="15">
        <v>56</v>
      </c>
    </row>
    <row r="59" spans="1:12" ht="12.75">
      <c r="A59" s="82" t="s">
        <v>112</v>
      </c>
      <c r="B59" s="98">
        <v>25</v>
      </c>
      <c r="C59" s="105">
        <f>(B59/$B$37)*100</f>
        <v>10.416666666666668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15</v>
      </c>
    </row>
    <row r="60" spans="1:7" ht="12.75">
      <c r="A60" s="82" t="s">
        <v>113</v>
      </c>
      <c r="B60" s="98">
        <v>73</v>
      </c>
      <c r="C60" s="105">
        <f>(B60/$B$37)*100</f>
        <v>30.416666666666664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</v>
      </c>
      <c r="C62" s="105">
        <f>(B62/$B$37)*100</f>
        <v>3.75</v>
      </c>
      <c r="D62" s="65"/>
      <c r="E62" s="79" t="s">
        <v>123</v>
      </c>
      <c r="F62" s="80">
        <v>4</v>
      </c>
      <c r="G62" s="105">
        <f>(F62/L62)*100</f>
        <v>22.22222222222222</v>
      </c>
      <c r="H62" s="79" t="s">
        <v>394</v>
      </c>
      <c r="L62" s="15">
        <v>18</v>
      </c>
    </row>
    <row r="63" spans="1:12" ht="12.75">
      <c r="A63" s="61" t="s">
        <v>293</v>
      </c>
      <c r="B63" s="98">
        <v>16</v>
      </c>
      <c r="C63" s="105">
        <f>(B63/$B$37)*100</f>
        <v>6.666666666666667</v>
      </c>
      <c r="D63" s="65"/>
      <c r="E63" s="78" t="s">
        <v>118</v>
      </c>
      <c r="F63" s="97">
        <v>4</v>
      </c>
      <c r="G63" s="105">
        <f>(F63/L63)*100</f>
        <v>33.33333333333333</v>
      </c>
      <c r="H63" s="78" t="s">
        <v>118</v>
      </c>
      <c r="L63" s="15">
        <v>12</v>
      </c>
    </row>
    <row r="64" spans="1:12" ht="12.75">
      <c r="A64" s="82" t="s">
        <v>114</v>
      </c>
      <c r="B64" s="98">
        <v>8</v>
      </c>
      <c r="C64" s="105">
        <f>(B64/$B$37)*100</f>
        <v>3.3333333333333335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19</v>
      </c>
      <c r="G66" s="105">
        <f aca="true" t="shared" si="5" ref="G66:G71">(F66/L66)*100</f>
        <v>4.567307692307692</v>
      </c>
      <c r="H66" s="79" t="s">
        <v>124</v>
      </c>
      <c r="L66" s="15">
        <v>416</v>
      </c>
    </row>
    <row r="67" spans="1:12" ht="12.75">
      <c r="A67" s="82" t="s">
        <v>126</v>
      </c>
      <c r="B67" s="97">
        <v>165</v>
      </c>
      <c r="C67" s="105">
        <f>(B67/$B$37)*100</f>
        <v>68.75</v>
      </c>
      <c r="D67" s="65"/>
      <c r="E67" s="78" t="s">
        <v>262</v>
      </c>
      <c r="F67" s="97">
        <v>13</v>
      </c>
      <c r="G67" s="105">
        <f t="shared" si="5"/>
        <v>4.037267080745342</v>
      </c>
      <c r="H67" s="78" t="s">
        <v>262</v>
      </c>
      <c r="L67" s="15">
        <v>322</v>
      </c>
    </row>
    <row r="68" spans="1:12" ht="12.75">
      <c r="A68" s="82" t="s">
        <v>128</v>
      </c>
      <c r="B68" s="97">
        <v>49</v>
      </c>
      <c r="C68" s="105">
        <f>(B68/$B$37)*100</f>
        <v>20.416666666666668</v>
      </c>
      <c r="D68" s="65"/>
      <c r="E68" s="78" t="s">
        <v>127</v>
      </c>
      <c r="F68" s="97">
        <v>4</v>
      </c>
      <c r="G68" s="105">
        <f t="shared" si="5"/>
        <v>7.2727272727272725</v>
      </c>
      <c r="H68" s="78" t="s">
        <v>127</v>
      </c>
      <c r="L68" s="15">
        <v>55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</v>
      </c>
      <c r="G69" s="105">
        <f t="shared" si="5"/>
        <v>6.382978723404255</v>
      </c>
      <c r="H69" s="78" t="s">
        <v>129</v>
      </c>
      <c r="L69" s="15">
        <v>94</v>
      </c>
    </row>
    <row r="70" spans="1:12" ht="12.75">
      <c r="A70" s="82" t="s">
        <v>376</v>
      </c>
      <c r="B70" s="97">
        <v>21</v>
      </c>
      <c r="C70" s="105">
        <f>(B70/$B$37)*100</f>
        <v>8.75</v>
      </c>
      <c r="D70" s="65"/>
      <c r="E70" s="78" t="s">
        <v>130</v>
      </c>
      <c r="F70" s="97">
        <v>6</v>
      </c>
      <c r="G70" s="105">
        <f t="shared" si="5"/>
        <v>8.450704225352112</v>
      </c>
      <c r="H70" s="78" t="s">
        <v>130</v>
      </c>
      <c r="L70" s="15">
        <v>71</v>
      </c>
    </row>
    <row r="71" spans="1:12" ht="13.5" thickBot="1">
      <c r="A71" s="90" t="s">
        <v>371</v>
      </c>
      <c r="B71" s="110">
        <v>5</v>
      </c>
      <c r="C71" s="111">
        <f>(B71/$B$37)*100</f>
        <v>2.083333333333333</v>
      </c>
      <c r="D71" s="91"/>
      <c r="E71" s="92" t="s">
        <v>131</v>
      </c>
      <c r="F71" s="110">
        <v>7</v>
      </c>
      <c r="G71" s="119">
        <f t="shared" si="5"/>
        <v>15.217391304347828</v>
      </c>
      <c r="H71" s="92" t="s">
        <v>131</v>
      </c>
      <c r="L71" s="15">
        <v>46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171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167</v>
      </c>
      <c r="G9" s="81">
        <f>(F9/$F$9)*100</f>
        <v>100</v>
      </c>
      <c r="I9" s="53"/>
    </row>
    <row r="10" spans="1:7" ht="12.75">
      <c r="A10" s="36" t="s">
        <v>137</v>
      </c>
      <c r="B10" s="97">
        <v>144</v>
      </c>
      <c r="C10" s="105">
        <f aca="true" t="shared" si="0" ref="C10:C18">(B10/$B$8)*100</f>
        <v>84.21052631578947</v>
      </c>
      <c r="E10" s="32" t="s">
        <v>138</v>
      </c>
      <c r="F10" s="97">
        <v>164</v>
      </c>
      <c r="G10" s="105">
        <f>(F10/$F$9)*100</f>
        <v>98.20359281437125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18</v>
      </c>
      <c r="C12" s="105">
        <f t="shared" si="0"/>
        <v>10.526315789473683</v>
      </c>
      <c r="E12" s="32" t="s">
        <v>142</v>
      </c>
      <c r="F12" s="97">
        <v>3</v>
      </c>
      <c r="G12" s="105">
        <f>(F12/$F$9)*100</f>
        <v>1.7964071856287425</v>
      </c>
    </row>
    <row r="13" spans="1:7" ht="12.75">
      <c r="A13" s="36" t="s">
        <v>143</v>
      </c>
      <c r="B13" s="97">
        <v>9</v>
      </c>
      <c r="C13" s="105">
        <f t="shared" si="0"/>
        <v>5.263157894736842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129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</v>
      </c>
      <c r="G17" s="105">
        <f aca="true" t="shared" si="1" ref="G17:G23">(F17/$F$14)*100</f>
        <v>4.651162790697675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</v>
      </c>
      <c r="G18" s="105">
        <f t="shared" si="1"/>
        <v>8.527131782945736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43</v>
      </c>
      <c r="G19" s="105">
        <f t="shared" si="1"/>
        <v>33.33333333333333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53</v>
      </c>
      <c r="G20" s="105">
        <f t="shared" si="1"/>
        <v>41.08527131782946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14</v>
      </c>
      <c r="G21" s="105">
        <f t="shared" si="1"/>
        <v>10.852713178294573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2</v>
      </c>
      <c r="G22" s="105">
        <f t="shared" si="1"/>
        <v>1.550387596899225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</v>
      </c>
      <c r="C24" s="105">
        <f t="shared" si="2"/>
        <v>2.3391812865497075</v>
      </c>
      <c r="E24" s="1" t="s">
        <v>163</v>
      </c>
      <c r="F24" s="97">
        <v>205400</v>
      </c>
      <c r="G24" s="112" t="s">
        <v>261</v>
      </c>
    </row>
    <row r="25" spans="1:7" ht="12.75">
      <c r="A25" s="36" t="s">
        <v>164</v>
      </c>
      <c r="B25" s="97">
        <v>10</v>
      </c>
      <c r="C25" s="105">
        <f t="shared" si="2"/>
        <v>5.847953216374268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40</v>
      </c>
      <c r="C26" s="105">
        <f t="shared" si="2"/>
        <v>23.391812865497073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59</v>
      </c>
      <c r="C27" s="105">
        <f t="shared" si="2"/>
        <v>34.50292397660819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58</v>
      </c>
      <c r="C28" s="105">
        <f t="shared" si="2"/>
        <v>33.91812865497076</v>
      </c>
      <c r="E28" s="32" t="s">
        <v>176</v>
      </c>
      <c r="F28" s="97">
        <v>84</v>
      </c>
      <c r="G28" s="105">
        <f aca="true" t="shared" si="3" ref="G28:G35">(F28/$F$14)*100</f>
        <v>65.11627906976744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3</v>
      </c>
      <c r="C31" s="105">
        <f aca="true" t="shared" si="4" ref="C31:C39">(B31/$B$8)*100</f>
        <v>1.7543859649122806</v>
      </c>
      <c r="E31" s="32" t="s">
        <v>181</v>
      </c>
      <c r="F31" s="97">
        <v>4</v>
      </c>
      <c r="G31" s="105">
        <f t="shared" si="3"/>
        <v>3.10077519379845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4</v>
      </c>
      <c r="G32" s="105">
        <f t="shared" si="3"/>
        <v>3.10077519379845</v>
      </c>
    </row>
    <row r="33" spans="1:7" ht="12.75">
      <c r="A33" s="36" t="s">
        <v>184</v>
      </c>
      <c r="B33" s="97">
        <v>5</v>
      </c>
      <c r="C33" s="105">
        <f t="shared" si="4"/>
        <v>2.923976608187134</v>
      </c>
      <c r="E33" s="32" t="s">
        <v>185</v>
      </c>
      <c r="F33" s="97">
        <v>30</v>
      </c>
      <c r="G33" s="105">
        <f t="shared" si="3"/>
        <v>23.25581395348837</v>
      </c>
    </row>
    <row r="34" spans="1:7" ht="12.75">
      <c r="A34" s="36" t="s">
        <v>186</v>
      </c>
      <c r="B34" s="97">
        <v>7</v>
      </c>
      <c r="C34" s="105">
        <f t="shared" si="4"/>
        <v>4.093567251461988</v>
      </c>
      <c r="E34" s="32" t="s">
        <v>187</v>
      </c>
      <c r="F34" s="97">
        <v>27</v>
      </c>
      <c r="G34" s="105">
        <f t="shared" si="3"/>
        <v>20.930232558139537</v>
      </c>
    </row>
    <row r="35" spans="1:7" ht="12.75">
      <c r="A35" s="36" t="s">
        <v>188</v>
      </c>
      <c r="B35" s="97">
        <v>25</v>
      </c>
      <c r="C35" s="105">
        <f t="shared" si="4"/>
        <v>14.619883040935672</v>
      </c>
      <c r="E35" s="32" t="s">
        <v>189</v>
      </c>
      <c r="F35" s="97">
        <v>19</v>
      </c>
      <c r="G35" s="105">
        <f t="shared" si="3"/>
        <v>14.728682170542637</v>
      </c>
    </row>
    <row r="36" spans="1:7" ht="12.75">
      <c r="A36" s="36" t="s">
        <v>190</v>
      </c>
      <c r="B36" s="97">
        <v>36</v>
      </c>
      <c r="C36" s="105">
        <f t="shared" si="4"/>
        <v>21.052631578947366</v>
      </c>
      <c r="E36" s="32" t="s">
        <v>191</v>
      </c>
      <c r="F36" s="97">
        <v>1537</v>
      </c>
      <c r="G36" s="112" t="s">
        <v>261</v>
      </c>
    </row>
    <row r="37" spans="1:7" ht="12.75">
      <c r="A37" s="36" t="s">
        <v>192</v>
      </c>
      <c r="B37" s="97">
        <v>31</v>
      </c>
      <c r="C37" s="105">
        <f t="shared" si="4"/>
        <v>18.128654970760234</v>
      </c>
      <c r="E37" s="32" t="s">
        <v>193</v>
      </c>
      <c r="F37" s="97">
        <v>45</v>
      </c>
      <c r="G37" s="105">
        <f>(F37/$F$14)*100</f>
        <v>34.883720930232556</v>
      </c>
    </row>
    <row r="38" spans="1:7" ht="12.75">
      <c r="A38" s="36" t="s">
        <v>194</v>
      </c>
      <c r="B38" s="97">
        <v>39</v>
      </c>
      <c r="C38" s="105">
        <f t="shared" si="4"/>
        <v>22.807017543859647</v>
      </c>
      <c r="E38" s="32" t="s">
        <v>191</v>
      </c>
      <c r="F38" s="97">
        <v>527</v>
      </c>
      <c r="G38" s="112" t="s">
        <v>261</v>
      </c>
    </row>
    <row r="39" spans="1:7" ht="12.75">
      <c r="A39" s="36" t="s">
        <v>195</v>
      </c>
      <c r="B39" s="97">
        <v>25</v>
      </c>
      <c r="C39" s="105">
        <f t="shared" si="4"/>
        <v>14.619883040935672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34</v>
      </c>
      <c r="G43" s="105">
        <f aca="true" t="shared" si="5" ref="G43:G48">(F43/$F$14)*100</f>
        <v>26.356589147286826</v>
      </c>
    </row>
    <row r="44" spans="1:7" ht="12.75">
      <c r="A44" s="36" t="s">
        <v>209</v>
      </c>
      <c r="B44" s="98">
        <v>12</v>
      </c>
      <c r="C44" s="105">
        <f aca="true" t="shared" si="6" ref="C44:C49">(B44/$B$42)*100</f>
        <v>7.18562874251497</v>
      </c>
      <c r="E44" s="32" t="s">
        <v>210</v>
      </c>
      <c r="F44" s="97">
        <v>25</v>
      </c>
      <c r="G44" s="105">
        <f t="shared" si="5"/>
        <v>19.379844961240313</v>
      </c>
    </row>
    <row r="45" spans="1:7" ht="12.75">
      <c r="A45" s="36" t="s">
        <v>211</v>
      </c>
      <c r="B45" s="98">
        <v>32</v>
      </c>
      <c r="C45" s="105">
        <f t="shared" si="6"/>
        <v>19.16167664670659</v>
      </c>
      <c r="E45" s="32" t="s">
        <v>212</v>
      </c>
      <c r="F45" s="97">
        <v>15</v>
      </c>
      <c r="G45" s="105">
        <f t="shared" si="5"/>
        <v>11.627906976744185</v>
      </c>
    </row>
    <row r="46" spans="1:7" ht="12.75">
      <c r="A46" s="36" t="s">
        <v>213</v>
      </c>
      <c r="B46" s="98">
        <v>22</v>
      </c>
      <c r="C46" s="105">
        <f t="shared" si="6"/>
        <v>13.17365269461078</v>
      </c>
      <c r="E46" s="32" t="s">
        <v>214</v>
      </c>
      <c r="F46" s="97">
        <v>9</v>
      </c>
      <c r="G46" s="105">
        <f t="shared" si="5"/>
        <v>6.976744186046512</v>
      </c>
    </row>
    <row r="47" spans="1:7" ht="12.75">
      <c r="A47" s="36" t="s">
        <v>215</v>
      </c>
      <c r="B47" s="97">
        <v>18</v>
      </c>
      <c r="C47" s="105">
        <f t="shared" si="6"/>
        <v>10.778443113772456</v>
      </c>
      <c r="E47" s="32" t="s">
        <v>216</v>
      </c>
      <c r="F47" s="97">
        <v>9</v>
      </c>
      <c r="G47" s="105">
        <f t="shared" si="5"/>
        <v>6.976744186046512</v>
      </c>
    </row>
    <row r="48" spans="1:7" ht="12.75">
      <c r="A48" s="36" t="s">
        <v>217</v>
      </c>
      <c r="B48" s="97">
        <v>24</v>
      </c>
      <c r="C48" s="105">
        <f t="shared" si="6"/>
        <v>14.37125748502994</v>
      </c>
      <c r="E48" s="32" t="s">
        <v>218</v>
      </c>
      <c r="F48" s="97">
        <v>32</v>
      </c>
      <c r="G48" s="105">
        <f t="shared" si="5"/>
        <v>24.8062015503876</v>
      </c>
    </row>
    <row r="49" spans="1:7" ht="12.75">
      <c r="A49" s="36" t="s">
        <v>219</v>
      </c>
      <c r="B49" s="97">
        <v>59</v>
      </c>
      <c r="C49" s="105">
        <f t="shared" si="6"/>
        <v>35.32934131736527</v>
      </c>
      <c r="E49" s="32" t="s">
        <v>220</v>
      </c>
      <c r="F49" s="97">
        <v>5</v>
      </c>
      <c r="G49" s="105">
        <f>(F49/$F$14)*100</f>
        <v>3.875968992248062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</v>
      </c>
      <c r="G51" s="81">
        <f>(F51/F$51)*100</f>
        <v>100</v>
      </c>
    </row>
    <row r="52" spans="1:7" ht="12.75">
      <c r="A52" s="4" t="s">
        <v>223</v>
      </c>
      <c r="B52" s="97">
        <v>13</v>
      </c>
      <c r="C52" s="105">
        <f>(B52/$B$42)*100</f>
        <v>7.784431137724551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34</v>
      </c>
      <c r="C53" s="105">
        <f>(B53/$B$42)*100</f>
        <v>20.35928143712575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72</v>
      </c>
      <c r="C54" s="105">
        <f>(B54/$B$42)*100</f>
        <v>43.11377245508982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48</v>
      </c>
      <c r="C55" s="105">
        <f>(B55/$B$42)*100</f>
        <v>28.74251497005988</v>
      </c>
      <c r="E55" s="32" t="s">
        <v>230</v>
      </c>
      <c r="F55" s="97">
        <v>2</v>
      </c>
      <c r="G55" s="105">
        <f t="shared" si="7"/>
        <v>8.695652173913043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</v>
      </c>
      <c r="G56" s="105">
        <f t="shared" si="7"/>
        <v>21.73913043478261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</v>
      </c>
      <c r="G57" s="105">
        <f t="shared" si="7"/>
        <v>17.391304347826086</v>
      </c>
    </row>
    <row r="58" spans="1:7" ht="12.75">
      <c r="A58" s="36" t="s">
        <v>234</v>
      </c>
      <c r="B58" s="97">
        <v>133</v>
      </c>
      <c r="C58" s="105">
        <f aca="true" t="shared" si="8" ref="C58:C66">(B58/$B$42)*100</f>
        <v>79.64071856287424</v>
      </c>
      <c r="E58" s="32" t="s">
        <v>235</v>
      </c>
      <c r="F58" s="97">
        <v>9</v>
      </c>
      <c r="G58" s="105">
        <f t="shared" si="7"/>
        <v>39.130434782608695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</v>
      </c>
      <c r="C60" s="105">
        <f t="shared" si="8"/>
        <v>1.1976047904191618</v>
      </c>
      <c r="E60" s="32" t="s">
        <v>239</v>
      </c>
      <c r="F60" s="97">
        <v>3</v>
      </c>
      <c r="G60" s="105">
        <f t="shared" si="7"/>
        <v>13.043478260869565</v>
      </c>
    </row>
    <row r="61" spans="1:7" ht="12.75">
      <c r="A61" s="36" t="s">
        <v>240</v>
      </c>
      <c r="B61" s="97">
        <v>32</v>
      </c>
      <c r="C61" s="105">
        <f t="shared" si="8"/>
        <v>19.16167664670659</v>
      </c>
      <c r="E61" s="32" t="s">
        <v>163</v>
      </c>
      <c r="F61" s="97">
        <v>875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5</v>
      </c>
      <c r="G65" s="105">
        <f aca="true" t="shared" si="9" ref="G65:G71">(F65/F$51)*100</f>
        <v>21.73913043478261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</v>
      </c>
      <c r="G67" s="105">
        <f t="shared" si="9"/>
        <v>8.695652173913043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</v>
      </c>
      <c r="G68" s="105">
        <f t="shared" si="9"/>
        <v>8.695652173913043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8</v>
      </c>
      <c r="G70" s="105">
        <f t="shared" si="9"/>
        <v>34.78260869565217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6</v>
      </c>
      <c r="G71" s="115">
        <f t="shared" si="9"/>
        <v>26.08695652173913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2002-06-13T14:27:52Z</dcterms:modified>
  <cp:category/>
  <cp:version/>
  <cp:contentType/>
  <cp:contentStatus/>
</cp:coreProperties>
</file>