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<sst xmlns="http://schemas.openxmlformats.org/spreadsheetml/2006/main" count="696" uniqueCount="437">
  <si>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</si>
  <si>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</si>
  <si>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</si>
  <si>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</si>
  <si>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</si>
  <si>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</si>
  <si>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</si>
  <si>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</si>
  <si>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</si>
  <si>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</si>
  <si>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</si>
  <si>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</si>
  <si>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</si>
  <si>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</si>
  <si>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</si>
  <si>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</si>
  <si>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</si>
  <si>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</si>
  <si>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</si>
  <si>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</si>
  <si>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</si>
  <si>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</si>
  <si>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</si>
  <si>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</si>
  <si>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</si>
  <si>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</si>
  <si>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</si>
  <si>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</si>
  <si>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</si>
  <si>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</si>
  <si>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</si>
  <si>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</si>
  <si>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</si>
  <si>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</si>
  <si>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</si>
  <si>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</si>
  <si>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</si>
  <si>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</si>
  <si>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</si>
  <si>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</si>
  <si>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</si>
  <si>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</si>
  <si>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</si>
  <si>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</si>
  <si>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</si>
  <si>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</si>
  <si>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</si>
  <si>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</si>
  <si>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</si>
  <si>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</si>
  <si>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</si>
  <si>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</si>
  <si>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</si>
  <si>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</si>
  <si>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</si>
  <si>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</si>
  <si>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</si>
  <si>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</si>
  <si>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</si>
  <si>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</si>
  <si>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</si>
  <si>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</si>
  <si>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</si>
  <si>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</si>
  <si>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</si>
  <si>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</si>
  <si>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</si>
  <si>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</si>
  <si>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</si>
  <si>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</si>
  <si>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</si>
  <si>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</si>
  <si>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</si>
  <si>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</si>
  <si>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</si>
  <si>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</si>
  <si>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</si>
  <si>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</si>
  <si>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</si>
  <si>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</si>
  <si>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</si>
  <si>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</si>
  <si>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</si>
  <si>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</si>
  <si>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</si>
  <si>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</si>
  <si>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</si>
  <si>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</si>
  <si>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</si>
  <si>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</si>
  <si>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</si>
  <si>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</si>
  <si>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</si>
  <si>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</si>
  <si>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</si>
  <si>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</si>
  <si>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</si>
  <si>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</si>
  <si>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</si>
  <si>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</si>
  <si>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</si>
  <si>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</si>
  <si>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</si>
  <si>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</si>
  <si>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</si>
  <si>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</si>
  <si>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</si>
  <si>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</si>
  <si>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</si>
  <si>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</si>
  <si>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</si>
  <si>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</si>
  <si>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</si>
  <si>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</si>
  <si>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</si>
  <si>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</si>
  <si>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</si>
  <si>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</si>
  <si>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</si>
  <si>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</si>
  <si>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</si>
  <si>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</si>
  <si>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</si>
  <si>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</si>
  <si>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</si>
  <si>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</si>
  <si>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</si>
  <si>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</si>
  <si>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</si>
  <si>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</si>
  <si>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</si>
  <si>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</si>
  <si>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</si>
  <si>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</si>
  <si>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</si>
  <si>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</si>
  <si>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</si>
  <si>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</si>
  <si>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</si>
  <si>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</si>
  <si>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</si>
  <si>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</si>
  <si>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</si>
  <si>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</si>
  <si>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</si>
  <si>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</si>
  <si>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</si>
  <si>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</si>
  <si>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</si>
  <si>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</si>
  <si>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</si>
  <si>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</si>
  <si>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</si>
  <si>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</si>
  <si>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</si>
  <si>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</si>
  <si>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</si>
  <si>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</si>
  <si>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</si>
  <si>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</si>
  <si>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</si>
  <si>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</si>
  <si>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</si>
  <si>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</si>
  <si>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</si>
  <si>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</si>
  <si>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</si>
  <si>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</si>
  <si>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</si>
  <si>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</si>
  <si>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</si>
  <si>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</si>
  <si>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</si>
  <si>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</si>
  <si>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</si>
  <si>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</si>
  <si>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</si>
  <si>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</si>
  <si>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</si>
  <si>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</si>
  <si>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</si>
  <si>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</si>
  <si>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</si>
  <si>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</si>
  <si>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</si>
  <si>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</si>
  <si>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</si>
  <si>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</si>
  <si>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</si>
  <si>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</si>
  <si>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</si>
  <si>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</si>
  <si>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</si>
  <si>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</si>
  <si>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</si>
  <si>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</si>
  <si>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</si>
  <si>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</si>
  <si>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</si>
  <si>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</si>
  <si>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</si>
  <si>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</si>
  <si>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</si>
  <si>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</si>
  <si>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</si>
  <si>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</si>
  <si>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</si>
  <si>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</si>
  <si>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</si>
  <si>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</si>
  <si>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</si>
  <si>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</si>
  <si>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</si>
  <si>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</si>
  <si>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</si>
  <si>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</si>
  <si>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</si>
  <si>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</si>
  <si>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</si>
  <si>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</si>
  <si>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</si>
  <si>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</si>
  <si>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</si>
  <si>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</si>
  <si>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</si>
  <si>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</si>
  <si>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</si>
  <si>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</si>
  <si>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</si>
  <si>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</si>
  <si>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</si>
  <si>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</si>
  <si>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</si>
  <si>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</si>
  <si>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</si>
  <si>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</si>
  <si>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</si>
  <si>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</si>
  <si>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</si>
  <si>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</si>
  <si>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</si>
  <si>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</si>
  <si>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</si>
  <si>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</si>
  <si>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</si>
  <si>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</si>
  <si>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</si>
  <si>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</si>
  <si>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</si>
  <si>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</si>
  <si>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</si>
  <si>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</si>
  <si>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</si>
  <si>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</si>
  <si>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</si>
  <si>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</si>
  <si>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</si>
  <si>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</si>
  <si>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</si>
  <si>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</si>
  <si>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</si>
  <si>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</si>
  <si>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</si>
  <si>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</si>
  <si>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</si>
  <si>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</si>
  <si>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</si>
  <si>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</si>
  <si>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</si>
  <si>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</si>
  <si>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</si>
  <si>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</si>
  <si>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</si>
  <si>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</si>
  <si>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</si>
  <si>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</si>
  <si>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</si>
  <si>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</si>
  <si>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</si>
  <si>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</si>
  <si>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</si>
  <si>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</si>
  <si>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</si>
  <si>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</si>
  <si>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</si>
  <si>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</si>
  <si>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</si>
  <si>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</si>
  <si>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</si>
  <si>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</si>
  <si>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</si>
  <si>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</si>
  <si>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</si>
  <si>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</si>
  <si>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</si>
  <si>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</si>
  <si>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</si>
  <si>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</si>
  <si>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</si>
  <si>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</si>
  <si>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</si>
  <si>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</si>
  <si>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</si>
  <si>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</si>
  <si>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</si>
  <si>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</si>
  <si>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</si>
  <si>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</si>
  <si>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</si>
  <si>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</si>
  <si>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</si>
  <si>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</si>
  <si>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</si>
  <si>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</si>
  <si>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</si>
  <si>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</si>
  <si>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</si>
  <si>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</si>
  <si>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</si>
  <si>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</si>
  <si>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</si>
  <si>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</si>
  <si>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</si>
  <si>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</si>
  <si>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</si>
  <si>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</si>
  <si>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</si>
  <si>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</si>
  <si>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</si>
  <si>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</si>
  <si>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</si>
  <si>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</si>
  <si>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</si>
  <si>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</si>
  <si>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</si>
  <si>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</si>
  <si>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</si>
  <si>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</si>
  <si>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</si>
  <si>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</si>
  <si>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</si>
  <si>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</si>
  <si>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</si>
  <si>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</si>
  <si>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</si>
  <si>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</si>
  <si>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</si>
  <si>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</si>
  <si>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</si>
  <si>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</si>
  <si>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</si>
  <si>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</si>
  <si>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</si>
  <si>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</si>
  <si>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</si>
  <si>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</si>
  <si>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</si>
  <si>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</si>
  <si>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</si>
  <si>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</si>
  <si>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</si>
  <si>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</si>
  <si>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</si>
  <si>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</si>
  <si>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</si>
  <si>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</si>
  <si>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</si>
  <si>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</si>
  <si>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</si>
  <si>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</si>
  <si>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</si>
  <si>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</si>
  <si>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</si>
  <si>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</si>
  <si>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</si>
  <si>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</si>
  <si>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</si>
  <si>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</si>
  <si>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</si>
  <si>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</si>
  <si>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</si>
  <si>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</si>
  <si>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</si>
  <si>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</si>
  <si>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</si>
  <si>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</si>
  <si>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</si>
  <si>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</si>
  <si>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</si>
  <si>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</si>
  <si>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</si>
  <si>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</si>
  <si>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</si>
  <si>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</si>
  <si>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</si>
  <si>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</si>
  <si>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Montgomery township,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</si>
  <si>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Montgomery township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</si>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</sst>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17481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17481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8624</v>
      </c>
      <c r="C9" s="151">
        <f>(B9/$B$7)*100</f>
        <v>49.3335621531949</v>
      </c>
      <c r="D9" s="152"/>
      <c r="E9" s="152" t="s">
        <v>403</v>
      </c>
      <c r="F9" s="150">
        <v>387</v>
      </c>
      <c r="G9" s="153">
        <f t="shared" si="0"/>
        <v>2.2138321606315428</v>
      </c>
    </row>
    <row r="10" spans="1:7" ht="12.75">
      <c r="A10" s="149" t="s">
        <v>404</v>
      </c>
      <c r="B10" s="150">
        <v>8857</v>
      </c>
      <c r="C10" s="151">
        <f>(B10/$B$7)*100</f>
        <v>50.6664378468051</v>
      </c>
      <c r="D10" s="152"/>
      <c r="E10" s="152" t="s">
        <v>405</v>
      </c>
      <c r="F10" s="150">
        <v>76</v>
      </c>
      <c r="G10" s="153">
        <f t="shared" si="0"/>
        <v>0.4347577369715691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96</v>
      </c>
      <c r="G11" s="153">
        <f t="shared" si="0"/>
        <v>0.549167667753561</v>
      </c>
    </row>
    <row r="12" spans="1:7" ht="12.75">
      <c r="A12" s="149" t="s">
        <v>407</v>
      </c>
      <c r="B12" s="150">
        <v>1514</v>
      </c>
      <c r="C12" s="151">
        <f aca="true" t="shared" si="1" ref="C12:C24">B12*100/B$7</f>
        <v>8.660831760196785</v>
      </c>
      <c r="D12" s="152"/>
      <c r="E12" s="152" t="s">
        <v>408</v>
      </c>
      <c r="F12" s="150">
        <v>47</v>
      </c>
      <c r="G12" s="153">
        <f t="shared" si="0"/>
        <v>0.2688633373376809</v>
      </c>
    </row>
    <row r="13" spans="1:7" ht="12.75">
      <c r="A13" s="149" t="s">
        <v>409</v>
      </c>
      <c r="B13" s="150">
        <v>1823</v>
      </c>
      <c r="C13" s="151">
        <f t="shared" si="1"/>
        <v>10.42846519077856</v>
      </c>
      <c r="D13" s="152"/>
      <c r="E13" s="152" t="s">
        <v>410</v>
      </c>
      <c r="F13" s="150">
        <v>168</v>
      </c>
      <c r="G13" s="153">
        <f t="shared" si="0"/>
        <v>0.9610434185687318</v>
      </c>
    </row>
    <row r="14" spans="1:7" ht="12.75">
      <c r="A14" s="149" t="s">
        <v>411</v>
      </c>
      <c r="B14" s="150">
        <v>1632</v>
      </c>
      <c r="C14" s="151">
        <f t="shared" si="1"/>
        <v>9.335850351810537</v>
      </c>
      <c r="D14" s="152"/>
      <c r="E14" s="152" t="s">
        <v>412</v>
      </c>
      <c r="F14" s="150">
        <v>17094</v>
      </c>
      <c r="G14" s="153">
        <f t="shared" si="0"/>
        <v>97.78616783936846</v>
      </c>
    </row>
    <row r="15" spans="1:7" ht="12.75">
      <c r="A15" s="149" t="s">
        <v>413</v>
      </c>
      <c r="B15" s="150">
        <v>1036</v>
      </c>
      <c r="C15" s="151">
        <f t="shared" si="1"/>
        <v>5.926434414507179</v>
      </c>
      <c r="D15" s="152"/>
      <c r="E15" s="152" t="s">
        <v>414</v>
      </c>
      <c r="F15" s="150">
        <v>14507</v>
      </c>
      <c r="G15" s="153">
        <f t="shared" si="0"/>
        <v>82.9872432927178</v>
      </c>
    </row>
    <row r="16" spans="1:7" ht="12.75">
      <c r="A16" s="149" t="s">
        <v>415</v>
      </c>
      <c r="B16" s="150">
        <v>440</v>
      </c>
      <c r="C16" s="151">
        <f t="shared" si="1"/>
        <v>2.517018477203821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1708</v>
      </c>
      <c r="C17" s="151">
        <f t="shared" si="1"/>
        <v>9.770608088782106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3869</v>
      </c>
      <c r="C18" s="151">
        <f t="shared" si="1"/>
        <v>22.132601109776328</v>
      </c>
      <c r="D18" s="152"/>
      <c r="E18" s="143" t="s">
        <v>419</v>
      </c>
      <c r="F18" s="141">
        <v>17481</v>
      </c>
      <c r="G18" s="148">
        <v>100</v>
      </c>
    </row>
    <row r="19" spans="1:7" ht="12.75">
      <c r="A19" s="149" t="s">
        <v>420</v>
      </c>
      <c r="B19" s="150">
        <v>2899</v>
      </c>
      <c r="C19" s="151">
        <f t="shared" si="1"/>
        <v>16.583719466849722</v>
      </c>
      <c r="D19" s="152"/>
      <c r="E19" s="152" t="s">
        <v>421</v>
      </c>
      <c r="F19" s="150">
        <v>17346</v>
      </c>
      <c r="G19" s="153">
        <f aca="true" t="shared" si="2" ref="G19:G30">F19*100/F$18</f>
        <v>99.22773296722156</v>
      </c>
    </row>
    <row r="20" spans="1:7" ht="12.75">
      <c r="A20" s="149" t="s">
        <v>422</v>
      </c>
      <c r="B20" s="150">
        <v>822</v>
      </c>
      <c r="C20" s="151">
        <f t="shared" si="1"/>
        <v>4.702248155139866</v>
      </c>
      <c r="D20" s="152"/>
      <c r="E20" s="152" t="s">
        <v>423</v>
      </c>
      <c r="F20" s="150">
        <v>5803</v>
      </c>
      <c r="G20" s="153">
        <f t="shared" si="2"/>
        <v>33.19604141639494</v>
      </c>
    </row>
    <row r="21" spans="1:7" ht="12.75">
      <c r="A21" s="149" t="s">
        <v>424</v>
      </c>
      <c r="B21" s="150">
        <v>549</v>
      </c>
      <c r="C21" s="151">
        <f t="shared" si="1"/>
        <v>3.140552599965677</v>
      </c>
      <c r="D21" s="152"/>
      <c r="E21" s="152" t="s">
        <v>425</v>
      </c>
      <c r="F21" s="150">
        <v>4382</v>
      </c>
      <c r="G21" s="153">
        <f t="shared" si="2"/>
        <v>25.06721583433442</v>
      </c>
    </row>
    <row r="22" spans="1:7" ht="12.75">
      <c r="A22" s="149" t="s">
        <v>426</v>
      </c>
      <c r="B22" s="150">
        <v>768</v>
      </c>
      <c r="C22" s="151">
        <f t="shared" si="1"/>
        <v>4.393341342028488</v>
      </c>
      <c r="D22" s="152"/>
      <c r="E22" s="152" t="s">
        <v>427</v>
      </c>
      <c r="F22" s="150">
        <v>6378</v>
      </c>
      <c r="G22" s="153">
        <f t="shared" si="2"/>
        <v>36.48532692637721</v>
      </c>
    </row>
    <row r="23" spans="1:7" ht="12.75">
      <c r="A23" s="149" t="s">
        <v>428</v>
      </c>
      <c r="B23" s="150">
        <v>327</v>
      </c>
      <c r="C23" s="151">
        <f t="shared" si="1"/>
        <v>1.8706023682855673</v>
      </c>
      <c r="D23" s="152"/>
      <c r="E23" s="152" t="s">
        <v>429</v>
      </c>
      <c r="F23" s="150">
        <v>5617</v>
      </c>
      <c r="G23" s="153">
        <f t="shared" si="2"/>
        <v>32.13202906012242</v>
      </c>
    </row>
    <row r="24" spans="1:7" ht="12.75">
      <c r="A24" s="149" t="s">
        <v>430</v>
      </c>
      <c r="B24" s="150">
        <v>94</v>
      </c>
      <c r="C24" s="151">
        <f t="shared" si="1"/>
        <v>0.5377266746753618</v>
      </c>
      <c r="D24" s="152"/>
      <c r="E24" s="152" t="s">
        <v>431</v>
      </c>
      <c r="F24" s="150">
        <v>404</v>
      </c>
      <c r="G24" s="153">
        <f t="shared" si="2"/>
        <v>2.311080601796236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58</v>
      </c>
      <c r="G25" s="153">
        <f t="shared" si="2"/>
        <v>0.33178879926777644</v>
      </c>
    </row>
    <row r="26" spans="1:7" ht="12.75">
      <c r="A26" s="149" t="s">
        <v>433</v>
      </c>
      <c r="B26" s="155">
        <v>36.8</v>
      </c>
      <c r="C26" s="156" t="s">
        <v>261</v>
      </c>
      <c r="D26" s="152"/>
      <c r="E26" s="157" t="s">
        <v>434</v>
      </c>
      <c r="F26" s="158">
        <v>379</v>
      </c>
      <c r="G26" s="153">
        <f t="shared" si="2"/>
        <v>2.1680681883187463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145</v>
      </c>
      <c r="G27" s="153">
        <f t="shared" si="2"/>
        <v>0.8294719981694411</v>
      </c>
    </row>
    <row r="28" spans="1:7" ht="12.75">
      <c r="A28" s="149" t="s">
        <v>262</v>
      </c>
      <c r="B28" s="150">
        <v>11722</v>
      </c>
      <c r="C28" s="151">
        <f aca="true" t="shared" si="3" ref="C28:C35">B28*100/B$7</f>
        <v>67.05566043132544</v>
      </c>
      <c r="D28" s="152"/>
      <c r="E28" s="152" t="s">
        <v>436</v>
      </c>
      <c r="F28" s="150">
        <v>135</v>
      </c>
      <c r="G28" s="153">
        <f t="shared" si="2"/>
        <v>0.7722670327784452</v>
      </c>
    </row>
    <row r="29" spans="1:7" ht="12.75">
      <c r="A29" s="149" t="s">
        <v>0</v>
      </c>
      <c r="B29" s="150">
        <v>5672</v>
      </c>
      <c r="C29" s="151">
        <f t="shared" si="3"/>
        <v>32.446656369772896</v>
      </c>
      <c r="D29" s="152"/>
      <c r="E29" s="152" t="s">
        <v>1</v>
      </c>
      <c r="F29" s="150">
        <v>123</v>
      </c>
      <c r="G29" s="153">
        <f t="shared" si="2"/>
        <v>0.70362107430925</v>
      </c>
    </row>
    <row r="30" spans="1:7" ht="12.75">
      <c r="A30" s="149" t="s">
        <v>2</v>
      </c>
      <c r="B30" s="150">
        <v>6050</v>
      </c>
      <c r="C30" s="151">
        <f t="shared" si="3"/>
        <v>34.60900406155254</v>
      </c>
      <c r="D30" s="152"/>
      <c r="E30" s="152" t="s">
        <v>3</v>
      </c>
      <c r="F30" s="150">
        <v>12</v>
      </c>
      <c r="G30" s="153">
        <f t="shared" si="2"/>
        <v>0.06864595846919512</v>
      </c>
    </row>
    <row r="31" spans="1:7" ht="12.75">
      <c r="A31" s="149" t="s">
        <v>4</v>
      </c>
      <c r="B31" s="150">
        <v>11395</v>
      </c>
      <c r="C31" s="151">
        <f t="shared" si="3"/>
        <v>65.18505806303988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1489</v>
      </c>
      <c r="C32" s="151">
        <f t="shared" si="3"/>
        <v>8.517819346719294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1189</v>
      </c>
      <c r="C33" s="151">
        <f t="shared" si="3"/>
        <v>6.801670384989417</v>
      </c>
      <c r="D33" s="152"/>
      <c r="E33" s="143" t="s">
        <v>8</v>
      </c>
      <c r="F33" s="141">
        <v>5803</v>
      </c>
      <c r="G33" s="148">
        <v>100</v>
      </c>
    </row>
    <row r="34" spans="1:7" ht="12.75">
      <c r="A34" s="149" t="s">
        <v>0</v>
      </c>
      <c r="B34" s="150">
        <v>572</v>
      </c>
      <c r="C34" s="151">
        <f t="shared" si="3"/>
        <v>3.2721240203649677</v>
      </c>
      <c r="D34" s="152"/>
      <c r="E34" s="152" t="s">
        <v>9</v>
      </c>
      <c r="F34" s="150">
        <v>4783</v>
      </c>
      <c r="G34" s="153">
        <f aca="true" t="shared" si="4" ref="G34:G42">F34*100/F$33</f>
        <v>82.42288471480269</v>
      </c>
    </row>
    <row r="35" spans="1:7" ht="12.75">
      <c r="A35" s="149" t="s">
        <v>2</v>
      </c>
      <c r="B35" s="150">
        <v>617</v>
      </c>
      <c r="C35" s="151">
        <f t="shared" si="3"/>
        <v>3.5295463646244496</v>
      </c>
      <c r="D35" s="152"/>
      <c r="E35" s="152" t="s">
        <v>10</v>
      </c>
      <c r="F35" s="150">
        <v>2963</v>
      </c>
      <c r="G35" s="153">
        <f t="shared" si="4"/>
        <v>51.059796656901604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4382</v>
      </c>
      <c r="G36" s="153">
        <f t="shared" si="4"/>
        <v>75.51266586248492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2729</v>
      </c>
      <c r="G37" s="153">
        <f t="shared" si="4"/>
        <v>47.027399620885745</v>
      </c>
    </row>
    <row r="38" spans="1:7" ht="12.75">
      <c r="A38" s="163" t="s">
        <v>13</v>
      </c>
      <c r="B38" s="150">
        <v>17250</v>
      </c>
      <c r="C38" s="151">
        <f aca="true" t="shared" si="5" ref="C38:C56">B38*100/B$7</f>
        <v>98.67856529946799</v>
      </c>
      <c r="D38" s="152"/>
      <c r="E38" s="152" t="s">
        <v>14</v>
      </c>
      <c r="F38" s="150">
        <v>305</v>
      </c>
      <c r="G38" s="153">
        <f t="shared" si="4"/>
        <v>5.255902119593314</v>
      </c>
    </row>
    <row r="39" spans="1:7" ht="12.75">
      <c r="A39" s="149" t="s">
        <v>15</v>
      </c>
      <c r="B39" s="150">
        <v>14781</v>
      </c>
      <c r="C39" s="151">
        <f t="shared" si="5"/>
        <v>84.5546593444311</v>
      </c>
      <c r="D39" s="152"/>
      <c r="E39" s="152" t="s">
        <v>10</v>
      </c>
      <c r="F39" s="150">
        <v>196</v>
      </c>
      <c r="G39" s="153">
        <f t="shared" si="4"/>
        <v>3.3775633293124248</v>
      </c>
    </row>
    <row r="40" spans="1:7" ht="12.75">
      <c r="A40" s="149" t="s">
        <v>16</v>
      </c>
      <c r="B40" s="150">
        <v>361</v>
      </c>
      <c r="C40" s="151">
        <f t="shared" si="5"/>
        <v>2.0650992506149533</v>
      </c>
      <c r="D40" s="152"/>
      <c r="E40" s="152" t="s">
        <v>17</v>
      </c>
      <c r="F40" s="150">
        <v>1020</v>
      </c>
      <c r="G40" s="153">
        <f t="shared" si="4"/>
        <v>17.577115285197312</v>
      </c>
    </row>
    <row r="41" spans="1:7" ht="12.75">
      <c r="A41" s="149" t="s">
        <v>18</v>
      </c>
      <c r="B41" s="150">
        <v>15</v>
      </c>
      <c r="C41" s="151">
        <f t="shared" si="5"/>
        <v>0.0858074480864939</v>
      </c>
      <c r="D41" s="152"/>
      <c r="E41" s="152" t="s">
        <v>19</v>
      </c>
      <c r="F41" s="150">
        <v>823</v>
      </c>
      <c r="G41" s="153">
        <f t="shared" si="4"/>
        <v>14.182319489919008</v>
      </c>
    </row>
    <row r="42" spans="1:7" ht="12.75">
      <c r="A42" s="149" t="s">
        <v>20</v>
      </c>
      <c r="B42" s="150">
        <v>2011</v>
      </c>
      <c r="C42" s="151">
        <f t="shared" si="5"/>
        <v>11.503918540129284</v>
      </c>
      <c r="D42" s="152"/>
      <c r="E42" s="152" t="s">
        <v>21</v>
      </c>
      <c r="F42" s="150">
        <v>205</v>
      </c>
      <c r="G42" s="153">
        <f t="shared" si="4"/>
        <v>3.5326555230053422</v>
      </c>
    </row>
    <row r="43" spans="1:7" ht="12.75">
      <c r="A43" s="149" t="s">
        <v>22</v>
      </c>
      <c r="B43" s="150">
        <v>556</v>
      </c>
      <c r="C43" s="151">
        <f t="shared" si="5"/>
        <v>3.1805960757393743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1095</v>
      </c>
      <c r="C44" s="151">
        <f t="shared" si="5"/>
        <v>6.263943710314055</v>
      </c>
      <c r="D44" s="152"/>
      <c r="E44" s="152" t="s">
        <v>24</v>
      </c>
      <c r="F44" s="160">
        <v>3006</v>
      </c>
      <c r="G44" s="164">
        <f>F44*100/F33</f>
        <v>51.80079269343443</v>
      </c>
    </row>
    <row r="45" spans="1:7" ht="12.75">
      <c r="A45" s="149" t="s">
        <v>25</v>
      </c>
      <c r="B45" s="150">
        <v>86</v>
      </c>
      <c r="C45" s="151">
        <f t="shared" si="5"/>
        <v>0.49196270236256506</v>
      </c>
      <c r="D45" s="152"/>
      <c r="E45" s="152" t="s">
        <v>26</v>
      </c>
      <c r="F45" s="160">
        <v>839</v>
      </c>
      <c r="G45" s="164">
        <f>F45*100/F33</f>
        <v>14.458038945373083</v>
      </c>
    </row>
    <row r="46" spans="1:7" ht="12.75">
      <c r="A46" s="149" t="s">
        <v>27</v>
      </c>
      <c r="B46" s="150">
        <v>68</v>
      </c>
      <c r="C46" s="151">
        <f t="shared" si="5"/>
        <v>0.3889937646587724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121</v>
      </c>
      <c r="C47" s="151">
        <f t="shared" si="5"/>
        <v>0.6921800812310509</v>
      </c>
      <c r="D47" s="152"/>
      <c r="E47" s="152" t="s">
        <v>29</v>
      </c>
      <c r="F47" s="165">
        <v>2.99</v>
      </c>
      <c r="G47" s="166" t="s">
        <v>261</v>
      </c>
    </row>
    <row r="48" spans="1:7" ht="12.75">
      <c r="A48" s="149" t="s">
        <v>30</v>
      </c>
      <c r="B48" s="150">
        <v>11</v>
      </c>
      <c r="C48" s="151">
        <f t="shared" si="5"/>
        <v>0.06292546193009553</v>
      </c>
      <c r="D48" s="152"/>
      <c r="E48" s="152" t="s">
        <v>31</v>
      </c>
      <c r="F48" s="165">
        <v>3.33</v>
      </c>
      <c r="G48" s="166" t="s">
        <v>261</v>
      </c>
    </row>
    <row r="49" spans="1:7" ht="14.25">
      <c r="A49" s="149" t="s">
        <v>32</v>
      </c>
      <c r="B49" s="150">
        <v>74</v>
      </c>
      <c r="C49" s="151">
        <f t="shared" si="5"/>
        <v>0.42331674389336993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0.011440993078199188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0.005720496539099594</v>
      </c>
      <c r="D51" s="152"/>
      <c r="E51" s="143" t="s">
        <v>36</v>
      </c>
      <c r="F51" s="141">
        <v>6130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0.005720496539099594</v>
      </c>
      <c r="D52" s="152"/>
      <c r="E52" s="152" t="s">
        <v>38</v>
      </c>
      <c r="F52" s="150">
        <v>5803</v>
      </c>
      <c r="G52" s="153">
        <f>F52*100/F$51</f>
        <v>94.66557911908646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327</v>
      </c>
      <c r="G53" s="153">
        <f>F53*100/F$51</f>
        <v>5.33442088091354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34</v>
      </c>
      <c r="G54" s="153">
        <f>F54*100/F$51</f>
        <v>0.5546492659053833</v>
      </c>
    </row>
    <row r="55" spans="1:7" ht="12.75">
      <c r="A55" s="149" t="s">
        <v>43</v>
      </c>
      <c r="B55" s="150">
        <v>80</v>
      </c>
      <c r="C55" s="151">
        <f t="shared" si="5"/>
        <v>0.4576397231279675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231</v>
      </c>
      <c r="C56" s="151">
        <f t="shared" si="5"/>
        <v>1.3214347005320062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16.4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14968</v>
      </c>
      <c r="C60" s="168">
        <f>B60*100/B7</f>
        <v>85.62439219724273</v>
      </c>
      <c r="D60" s="152"/>
      <c r="E60" s="143" t="s">
        <v>51</v>
      </c>
      <c r="F60" s="141">
        <v>5803</v>
      </c>
      <c r="G60" s="148">
        <v>100</v>
      </c>
    </row>
    <row r="61" spans="1:7" ht="12.75">
      <c r="A61" s="149" t="s">
        <v>52</v>
      </c>
      <c r="B61" s="160">
        <v>416</v>
      </c>
      <c r="C61" s="168">
        <f>B61*100/B7</f>
        <v>2.379726560265431</v>
      </c>
      <c r="D61" s="152"/>
      <c r="E61" s="152" t="s">
        <v>53</v>
      </c>
      <c r="F61" s="150">
        <v>5031</v>
      </c>
      <c r="G61" s="153">
        <f>F61*100/F$60</f>
        <v>86.69653627434086</v>
      </c>
    </row>
    <row r="62" spans="1:7" ht="12.75">
      <c r="A62" s="149" t="s">
        <v>54</v>
      </c>
      <c r="B62" s="160">
        <v>46</v>
      </c>
      <c r="C62" s="168">
        <f>B62*100/B7</f>
        <v>0.2631428407985813</v>
      </c>
      <c r="D62" s="152"/>
      <c r="E62" s="152" t="s">
        <v>55</v>
      </c>
      <c r="F62" s="150">
        <v>772</v>
      </c>
      <c r="G62" s="153">
        <f>F62*100/F$60</f>
        <v>13.303463725659142</v>
      </c>
    </row>
    <row r="63" spans="1:7" ht="12.75">
      <c r="A63" s="149" t="s">
        <v>56</v>
      </c>
      <c r="B63" s="160">
        <v>2146</v>
      </c>
      <c r="C63" s="168">
        <f>B63*100/B7</f>
        <v>12.276185572907728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10</v>
      </c>
      <c r="C64" s="168">
        <f>B64*100/B7</f>
        <v>0.05720496539099594</v>
      </c>
      <c r="D64" s="152"/>
      <c r="E64" s="152" t="s">
        <v>58</v>
      </c>
      <c r="F64" s="165">
        <v>3.12</v>
      </c>
      <c r="G64" s="166" t="s">
        <v>261</v>
      </c>
    </row>
    <row r="65" spans="1:7" ht="13.5" thickBot="1">
      <c r="A65" s="171" t="s">
        <v>59</v>
      </c>
      <c r="B65" s="172">
        <v>135</v>
      </c>
      <c r="C65" s="173">
        <f>B65*100/B7</f>
        <v>0.7722670327784452</v>
      </c>
      <c r="D65" s="174"/>
      <c r="E65" s="174" t="s">
        <v>60</v>
      </c>
      <c r="F65" s="175">
        <v>2.14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17465</v>
      </c>
      <c r="G9" s="33">
        <f>(F9/$F$9)*100</f>
        <v>100</v>
      </c>
    </row>
    <row r="10" spans="1:7" ht="12.75">
      <c r="A10" s="29" t="s">
        <v>269</v>
      </c>
      <c r="B10" s="93">
        <v>5691</v>
      </c>
      <c r="C10" s="33">
        <f aca="true" t="shared" si="0" ref="C10:C15">(B10/$B$10)*100</f>
        <v>100</v>
      </c>
      <c r="E10" s="34" t="s">
        <v>270</v>
      </c>
      <c r="F10" s="97">
        <v>14934</v>
      </c>
      <c r="G10" s="84">
        <f aca="true" t="shared" si="1" ref="G10:G16">(F10/$F$9)*100</f>
        <v>85.50815917549384</v>
      </c>
    </row>
    <row r="11" spans="1:8" ht="12.75">
      <c r="A11" s="36" t="s">
        <v>271</v>
      </c>
      <c r="B11" s="98">
        <v>723</v>
      </c>
      <c r="C11" s="35">
        <f t="shared" si="0"/>
        <v>12.704269899841854</v>
      </c>
      <c r="E11" s="34" t="s">
        <v>272</v>
      </c>
      <c r="F11" s="97">
        <v>14771</v>
      </c>
      <c r="G11" s="84">
        <f t="shared" si="1"/>
        <v>84.57486401374177</v>
      </c>
      <c r="H11" s="15" t="s">
        <v>250</v>
      </c>
    </row>
    <row r="12" spans="1:8" ht="12.75">
      <c r="A12" s="36" t="s">
        <v>273</v>
      </c>
      <c r="B12" s="98">
        <v>459</v>
      </c>
      <c r="C12" s="35">
        <f t="shared" si="0"/>
        <v>8.065366367949393</v>
      </c>
      <c r="E12" s="34" t="s">
        <v>274</v>
      </c>
      <c r="F12" s="97">
        <v>8168</v>
      </c>
      <c r="G12" s="84">
        <f t="shared" si="1"/>
        <v>46.76782135699971</v>
      </c>
      <c r="H12" s="15" t="s">
        <v>250</v>
      </c>
    </row>
    <row r="13" spans="1:7" ht="12.75">
      <c r="A13" s="36" t="s">
        <v>275</v>
      </c>
      <c r="B13" s="98">
        <v>2791</v>
      </c>
      <c r="C13" s="35">
        <f t="shared" si="0"/>
        <v>49.04234756633281</v>
      </c>
      <c r="E13" s="34" t="s">
        <v>276</v>
      </c>
      <c r="F13" s="97">
        <v>6603</v>
      </c>
      <c r="G13" s="84">
        <f t="shared" si="1"/>
        <v>37.807042656742055</v>
      </c>
    </row>
    <row r="14" spans="1:7" ht="12.75">
      <c r="A14" s="36" t="s">
        <v>277</v>
      </c>
      <c r="B14" s="98">
        <v>962</v>
      </c>
      <c r="C14" s="35">
        <f t="shared" si="0"/>
        <v>16.90388332454753</v>
      </c>
      <c r="E14" s="34" t="s">
        <v>166</v>
      </c>
      <c r="F14" s="97">
        <v>163</v>
      </c>
      <c r="G14" s="84">
        <f t="shared" si="1"/>
        <v>0.9332951617520756</v>
      </c>
    </row>
    <row r="15" spans="1:7" ht="12.75">
      <c r="A15" s="36" t="s">
        <v>324</v>
      </c>
      <c r="B15" s="97">
        <v>756</v>
      </c>
      <c r="C15" s="35">
        <f t="shared" si="0"/>
        <v>13.284132841328415</v>
      </c>
      <c r="E15" s="34" t="s">
        <v>278</v>
      </c>
      <c r="F15" s="97">
        <v>2531</v>
      </c>
      <c r="G15" s="84">
        <f t="shared" si="1"/>
        <v>14.491840824506156</v>
      </c>
    </row>
    <row r="16" spans="1:7" ht="12.75">
      <c r="A16" s="36"/>
      <c r="B16" s="93" t="s">
        <v>250</v>
      </c>
      <c r="C16" s="10"/>
      <c r="E16" s="34" t="s">
        <v>279</v>
      </c>
      <c r="F16" s="98">
        <v>806</v>
      </c>
      <c r="G16" s="84">
        <f t="shared" si="1"/>
        <v>4.61494417406241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1510</v>
      </c>
      <c r="G17" s="84">
        <f>(F17/$F$9)*100</f>
        <v>8.64586315488119</v>
      </c>
    </row>
    <row r="18" spans="1:7" ht="12.75">
      <c r="A18" s="29" t="s">
        <v>282</v>
      </c>
      <c r="B18" s="93">
        <v>11032</v>
      </c>
      <c r="C18" s="33">
        <f>(B18/$B$18)*100</f>
        <v>100</v>
      </c>
      <c r="E18" s="34" t="s">
        <v>283</v>
      </c>
      <c r="F18" s="97">
        <v>1021</v>
      </c>
      <c r="G18" s="84">
        <f>(F18/$F$9)*100</f>
        <v>5.845977669624964</v>
      </c>
    </row>
    <row r="19" spans="1:7" ht="12.75">
      <c r="A19" s="36" t="s">
        <v>284</v>
      </c>
      <c r="B19" s="97">
        <v>158</v>
      </c>
      <c r="C19" s="84">
        <f aca="true" t="shared" si="2" ref="C19:C25">(B19/$B$18)*100</f>
        <v>1.4321972443799855</v>
      </c>
      <c r="E19" s="34"/>
      <c r="F19" s="97" t="s">
        <v>250</v>
      </c>
      <c r="G19" s="84"/>
    </row>
    <row r="20" spans="1:7" ht="12.75">
      <c r="A20" s="36" t="s">
        <v>285</v>
      </c>
      <c r="B20" s="97">
        <v>138</v>
      </c>
      <c r="C20" s="84">
        <f t="shared" si="2"/>
        <v>1.2509064539521393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1150</v>
      </c>
      <c r="C21" s="84">
        <f t="shared" si="2"/>
        <v>10.42422044960116</v>
      </c>
      <c r="E21" s="38" t="s">
        <v>167</v>
      </c>
      <c r="F21" s="80">
        <v>2531</v>
      </c>
      <c r="G21" s="33">
        <f>(F21/$F$21)*100</f>
        <v>100</v>
      </c>
    </row>
    <row r="22" spans="1:7" ht="12.75">
      <c r="A22" s="36" t="s">
        <v>302</v>
      </c>
      <c r="B22" s="97">
        <v>1262</v>
      </c>
      <c r="C22" s="84">
        <f t="shared" si="2"/>
        <v>11.4394488759971</v>
      </c>
      <c r="E22" s="34" t="s">
        <v>303</v>
      </c>
      <c r="F22" s="97">
        <v>715</v>
      </c>
      <c r="G22" s="84">
        <f aca="true" t="shared" si="3" ref="G22:G27">(F22/$F$21)*100</f>
        <v>28.249703674436983</v>
      </c>
    </row>
    <row r="23" spans="1:7" ht="12.75">
      <c r="A23" s="36" t="s">
        <v>304</v>
      </c>
      <c r="B23" s="97">
        <v>584</v>
      </c>
      <c r="C23" s="84">
        <f t="shared" si="2"/>
        <v>5.293691080493111</v>
      </c>
      <c r="E23" s="34" t="s">
        <v>305</v>
      </c>
      <c r="F23" s="97">
        <v>1446</v>
      </c>
      <c r="G23" s="84">
        <f t="shared" si="3"/>
        <v>57.13156854998025</v>
      </c>
    </row>
    <row r="24" spans="1:7" ht="12.75">
      <c r="A24" s="36" t="s">
        <v>306</v>
      </c>
      <c r="B24" s="97">
        <v>3904</v>
      </c>
      <c r="C24" s="84">
        <f t="shared" si="2"/>
        <v>35.38796229151559</v>
      </c>
      <c r="E24" s="34" t="s">
        <v>307</v>
      </c>
      <c r="F24" s="97">
        <v>142</v>
      </c>
      <c r="G24" s="84">
        <f t="shared" si="3"/>
        <v>5.610430659818253</v>
      </c>
    </row>
    <row r="25" spans="1:7" ht="12.75">
      <c r="A25" s="36" t="s">
        <v>308</v>
      </c>
      <c r="B25" s="97">
        <v>3836</v>
      </c>
      <c r="C25" s="84">
        <f t="shared" si="2"/>
        <v>34.77157360406091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129</v>
      </c>
      <c r="G26" s="84">
        <f t="shared" si="3"/>
        <v>5.096799683919399</v>
      </c>
    </row>
    <row r="27" spans="1:7" ht="12.75">
      <c r="A27" s="36" t="s">
        <v>311</v>
      </c>
      <c r="B27" s="108">
        <v>97.3</v>
      </c>
      <c r="C27" s="37" t="s">
        <v>261</v>
      </c>
      <c r="E27" s="34" t="s">
        <v>312</v>
      </c>
      <c r="F27" s="97">
        <v>99</v>
      </c>
      <c r="G27" s="84">
        <f t="shared" si="3"/>
        <v>3.9114974318451208</v>
      </c>
    </row>
    <row r="28" spans="1:7" ht="12.75">
      <c r="A28" s="36" t="s">
        <v>313</v>
      </c>
      <c r="B28" s="108">
        <v>70.2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15972</v>
      </c>
      <c r="G30" s="33">
        <f>(F30/$F$30)*100</f>
        <v>100</v>
      </c>
      <c r="J30" s="39"/>
    </row>
    <row r="31" spans="1:10" ht="12.75">
      <c r="A31" s="95" t="s">
        <v>296</v>
      </c>
      <c r="B31" s="93">
        <v>12450</v>
      </c>
      <c r="C31" s="33">
        <f>(B31/$B$31)*100</f>
        <v>100</v>
      </c>
      <c r="E31" s="34" t="s">
        <v>317</v>
      </c>
      <c r="F31" s="97">
        <v>13152</v>
      </c>
      <c r="G31" s="101">
        <f>(F31/$F$30)*100</f>
        <v>82.34410217881293</v>
      </c>
      <c r="J31" s="39"/>
    </row>
    <row r="32" spans="1:10" ht="12.75">
      <c r="A32" s="36" t="s">
        <v>318</v>
      </c>
      <c r="B32" s="97">
        <v>2184</v>
      </c>
      <c r="C32" s="10">
        <f>(B32/$B$31)*100</f>
        <v>17.542168674698797</v>
      </c>
      <c r="E32" s="34" t="s">
        <v>319</v>
      </c>
      <c r="F32" s="97">
        <v>2820</v>
      </c>
      <c r="G32" s="101">
        <f aca="true" t="shared" si="4" ref="G32:G39">(F32/$F$30)*100</f>
        <v>17.65589782118708</v>
      </c>
      <c r="J32" s="39"/>
    </row>
    <row r="33" spans="1:10" ht="12.75">
      <c r="A33" s="36" t="s">
        <v>320</v>
      </c>
      <c r="B33" s="97">
        <v>9101</v>
      </c>
      <c r="C33" s="10">
        <f aca="true" t="shared" si="5" ref="C33:C38">(B33/$B$31)*100</f>
        <v>73.1004016064257</v>
      </c>
      <c r="E33" s="34" t="s">
        <v>321</v>
      </c>
      <c r="F33" s="97">
        <v>764</v>
      </c>
      <c r="G33" s="101">
        <f t="shared" si="4"/>
        <v>4.783370899073378</v>
      </c>
      <c r="J33" s="39"/>
    </row>
    <row r="34" spans="1:7" ht="12.75">
      <c r="A34" s="36" t="s">
        <v>322</v>
      </c>
      <c r="B34" s="97">
        <v>164</v>
      </c>
      <c r="C34" s="10">
        <f t="shared" si="5"/>
        <v>1.3172690763052208</v>
      </c>
      <c r="E34" s="34" t="s">
        <v>323</v>
      </c>
      <c r="F34" s="97">
        <v>258</v>
      </c>
      <c r="G34" s="101">
        <f t="shared" si="4"/>
        <v>1.6153268219383923</v>
      </c>
    </row>
    <row r="35" spans="1:7" ht="12.75">
      <c r="A35" s="36" t="s">
        <v>325</v>
      </c>
      <c r="B35" s="97">
        <v>390</v>
      </c>
      <c r="C35" s="10">
        <f t="shared" si="5"/>
        <v>3.132530120481928</v>
      </c>
      <c r="E35" s="34" t="s">
        <v>321</v>
      </c>
      <c r="F35" s="97">
        <v>50</v>
      </c>
      <c r="G35" s="101">
        <f t="shared" si="4"/>
        <v>0.31304783370899075</v>
      </c>
    </row>
    <row r="36" spans="1:7" ht="12.75">
      <c r="A36" s="36" t="s">
        <v>297</v>
      </c>
      <c r="B36" s="97">
        <v>336</v>
      </c>
      <c r="C36" s="10">
        <f t="shared" si="5"/>
        <v>2.6987951807228914</v>
      </c>
      <c r="E36" s="34" t="s">
        <v>327</v>
      </c>
      <c r="F36" s="97">
        <v>1120</v>
      </c>
      <c r="G36" s="101">
        <f t="shared" si="4"/>
        <v>7.012271475081393</v>
      </c>
    </row>
    <row r="37" spans="1:7" ht="12.75">
      <c r="A37" s="36" t="s">
        <v>326</v>
      </c>
      <c r="B37" s="97">
        <v>611</v>
      </c>
      <c r="C37" s="10">
        <f t="shared" si="5"/>
        <v>4.907630522088353</v>
      </c>
      <c r="E37" s="34" t="s">
        <v>321</v>
      </c>
      <c r="F37" s="97">
        <v>267</v>
      </c>
      <c r="G37" s="101">
        <f t="shared" si="4"/>
        <v>1.6716754320060103</v>
      </c>
    </row>
    <row r="38" spans="1:7" ht="12.75">
      <c r="A38" s="36" t="s">
        <v>297</v>
      </c>
      <c r="B38" s="97">
        <v>450</v>
      </c>
      <c r="C38" s="10">
        <f t="shared" si="5"/>
        <v>3.614457831325301</v>
      </c>
      <c r="E38" s="34" t="s">
        <v>259</v>
      </c>
      <c r="F38" s="97">
        <v>1241</v>
      </c>
      <c r="G38" s="101">
        <f t="shared" si="4"/>
        <v>7.76984723265715</v>
      </c>
    </row>
    <row r="39" spans="1:7" ht="12.75">
      <c r="A39" s="36"/>
      <c r="B39" s="97" t="s">
        <v>250</v>
      </c>
      <c r="C39" s="10"/>
      <c r="E39" s="34" t="s">
        <v>321</v>
      </c>
      <c r="F39" s="97">
        <v>383</v>
      </c>
      <c r="G39" s="101">
        <f t="shared" si="4"/>
        <v>2.397946406210869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262</v>
      </c>
      <c r="C42" s="33">
        <f>(B42/$B$42)*100</f>
        <v>100</v>
      </c>
      <c r="E42" s="31" t="s">
        <v>268</v>
      </c>
      <c r="F42" s="80">
        <v>17465</v>
      </c>
      <c r="G42" s="99">
        <f>(F42/$F$42)*100</f>
        <v>100</v>
      </c>
      <c r="I42" s="39"/>
    </row>
    <row r="43" spans="1:7" ht="12.75">
      <c r="A43" s="36" t="s">
        <v>301</v>
      </c>
      <c r="B43" s="98">
        <v>67</v>
      </c>
      <c r="C43" s="102">
        <f>(B43/$B$42)*100</f>
        <v>25.572519083969464</v>
      </c>
      <c r="E43" s="60" t="s">
        <v>168</v>
      </c>
      <c r="F43" s="106">
        <v>22004</v>
      </c>
      <c r="G43" s="107">
        <f aca="true" t="shared" si="6" ref="G43:G71">(F43/$F$42)*100</f>
        <v>125.98912109934155</v>
      </c>
    </row>
    <row r="44" spans="1:7" ht="12.75">
      <c r="A44" s="36"/>
      <c r="B44" s="93" t="s">
        <v>250</v>
      </c>
      <c r="C44" s="10"/>
      <c r="E44" s="1" t="s">
        <v>329</v>
      </c>
      <c r="F44" s="97">
        <v>141</v>
      </c>
      <c r="G44" s="101">
        <f t="shared" si="6"/>
        <v>0.8073289436014887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247</v>
      </c>
      <c r="G45" s="101">
        <f t="shared" si="6"/>
        <v>1.414257085599771</v>
      </c>
    </row>
    <row r="46" spans="1:7" ht="12.75">
      <c r="A46" s="29" t="s">
        <v>331</v>
      </c>
      <c r="B46" s="93">
        <v>11675</v>
      </c>
      <c r="C46" s="33">
        <f>(B46/$B$46)*100</f>
        <v>100</v>
      </c>
      <c r="E46" s="1" t="s">
        <v>332</v>
      </c>
      <c r="F46" s="97">
        <v>29</v>
      </c>
      <c r="G46" s="101">
        <f t="shared" si="6"/>
        <v>0.16604637847122816</v>
      </c>
    </row>
    <row r="47" spans="1:7" ht="12.75">
      <c r="A47" s="36" t="s">
        <v>333</v>
      </c>
      <c r="B47" s="97">
        <v>843</v>
      </c>
      <c r="C47" s="10">
        <f>(B47/$B$46)*100</f>
        <v>7.220556745182013</v>
      </c>
      <c r="E47" s="1" t="s">
        <v>334</v>
      </c>
      <c r="F47" s="97">
        <v>265</v>
      </c>
      <c r="G47" s="101">
        <f t="shared" si="6"/>
        <v>1.5173203549957057</v>
      </c>
    </row>
    <row r="48" spans="1:7" ht="12.75">
      <c r="A48" s="36"/>
      <c r="B48" s="93" t="s">
        <v>250</v>
      </c>
      <c r="C48" s="10"/>
      <c r="E48" s="1" t="s">
        <v>335</v>
      </c>
      <c r="F48" s="97">
        <v>1668</v>
      </c>
      <c r="G48" s="101">
        <f t="shared" si="6"/>
        <v>9.550529630689951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400</v>
      </c>
      <c r="G49" s="101">
        <f t="shared" si="6"/>
        <v>2.290294875465216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110</v>
      </c>
      <c r="G50" s="101">
        <f t="shared" si="6"/>
        <v>0.6298310907529345</v>
      </c>
    </row>
    <row r="51" spans="1:7" ht="12.75">
      <c r="A51" s="5" t="s">
        <v>338</v>
      </c>
      <c r="B51" s="93">
        <v>4533</v>
      </c>
      <c r="C51" s="33">
        <f>(B51/$B$51)*100</f>
        <v>100</v>
      </c>
      <c r="E51" s="1" t="s">
        <v>339</v>
      </c>
      <c r="F51" s="97">
        <v>2680</v>
      </c>
      <c r="G51" s="101">
        <f t="shared" si="6"/>
        <v>15.344975665616948</v>
      </c>
    </row>
    <row r="52" spans="1:7" ht="12.75">
      <c r="A52" s="4" t="s">
        <v>340</v>
      </c>
      <c r="B52" s="98">
        <v>196</v>
      </c>
      <c r="C52" s="10">
        <f>(B52/$B$51)*100</f>
        <v>4.323847341716302</v>
      </c>
      <c r="E52" s="1" t="s">
        <v>341</v>
      </c>
      <c r="F52" s="97">
        <v>275</v>
      </c>
      <c r="G52" s="101">
        <f t="shared" si="6"/>
        <v>1.5745777268823362</v>
      </c>
    </row>
    <row r="53" spans="1:7" ht="12.75">
      <c r="A53" s="4"/>
      <c r="B53" s="93" t="s">
        <v>250</v>
      </c>
      <c r="C53" s="10"/>
      <c r="E53" s="1" t="s">
        <v>342</v>
      </c>
      <c r="F53" s="97">
        <v>269</v>
      </c>
      <c r="G53" s="101">
        <f t="shared" si="6"/>
        <v>1.5402233037503579</v>
      </c>
    </row>
    <row r="54" spans="1:7" ht="14.25">
      <c r="A54" s="5" t="s">
        <v>343</v>
      </c>
      <c r="B54" s="93">
        <v>10193</v>
      </c>
      <c r="C54" s="33">
        <f>(B54/$B$54)*100</f>
        <v>100</v>
      </c>
      <c r="E54" s="1" t="s">
        <v>201</v>
      </c>
      <c r="F54" s="97">
        <v>3194</v>
      </c>
      <c r="G54" s="101">
        <f t="shared" si="6"/>
        <v>18.28800458058975</v>
      </c>
    </row>
    <row r="55" spans="1:7" ht="12.75">
      <c r="A55" s="4" t="s">
        <v>340</v>
      </c>
      <c r="B55" s="98">
        <v>609</v>
      </c>
      <c r="C55" s="10">
        <f>(B55/$B$54)*100</f>
        <v>5.974688511723731</v>
      </c>
      <c r="E55" s="1" t="s">
        <v>344</v>
      </c>
      <c r="F55" s="97">
        <v>3052</v>
      </c>
      <c r="G55" s="101">
        <f t="shared" si="6"/>
        <v>17.4749498997996</v>
      </c>
    </row>
    <row r="56" spans="1:7" ht="12.75">
      <c r="A56" s="4" t="s">
        <v>345</v>
      </c>
      <c r="B56" s="119">
        <v>83.1</v>
      </c>
      <c r="C56" s="37" t="s">
        <v>261</v>
      </c>
      <c r="E56" s="1" t="s">
        <v>346</v>
      </c>
      <c r="F56" s="97">
        <v>146</v>
      </c>
      <c r="G56" s="101">
        <f t="shared" si="6"/>
        <v>0.8359576295448038</v>
      </c>
    </row>
    <row r="57" spans="1:7" ht="12.75">
      <c r="A57" s="4" t="s">
        <v>347</v>
      </c>
      <c r="B57" s="98">
        <v>9584</v>
      </c>
      <c r="C57" s="10">
        <f>(B57/$B$54)*100</f>
        <v>94.02531148827626</v>
      </c>
      <c r="E57" s="1" t="s">
        <v>348</v>
      </c>
      <c r="F57" s="97">
        <v>294</v>
      </c>
      <c r="G57" s="101">
        <f t="shared" si="6"/>
        <v>1.6833667334669338</v>
      </c>
    </row>
    <row r="58" spans="1:7" ht="12.75">
      <c r="A58" s="4" t="s">
        <v>345</v>
      </c>
      <c r="B58" s="119">
        <v>79.7</v>
      </c>
      <c r="C58" s="37" t="s">
        <v>261</v>
      </c>
      <c r="E58" s="1" t="s">
        <v>349</v>
      </c>
      <c r="F58" s="97">
        <v>1770</v>
      </c>
      <c r="G58" s="101">
        <f t="shared" si="6"/>
        <v>10.13455482393358</v>
      </c>
    </row>
    <row r="59" spans="1:7" ht="12.75">
      <c r="A59" s="4"/>
      <c r="B59" s="93" t="s">
        <v>250</v>
      </c>
      <c r="C59" s="10"/>
      <c r="E59" s="1" t="s">
        <v>350</v>
      </c>
      <c r="F59" s="97">
        <v>22</v>
      </c>
      <c r="G59" s="101">
        <f t="shared" si="6"/>
        <v>0.1259662181505869</v>
      </c>
    </row>
    <row r="60" spans="1:7" ht="12.75">
      <c r="A60" s="5" t="s">
        <v>351</v>
      </c>
      <c r="B60" s="93">
        <v>1130</v>
      </c>
      <c r="C60" s="33">
        <f>(B60/$B$60)*100</f>
        <v>100</v>
      </c>
      <c r="E60" s="1" t="s">
        <v>352</v>
      </c>
      <c r="F60" s="97">
        <v>653</v>
      </c>
      <c r="G60" s="101">
        <f t="shared" si="6"/>
        <v>3.7389063841969654</v>
      </c>
    </row>
    <row r="61" spans="1:7" ht="12.75">
      <c r="A61" s="4" t="s">
        <v>340</v>
      </c>
      <c r="B61" s="97">
        <v>338</v>
      </c>
      <c r="C61" s="10">
        <f>(B61/$B$60)*100</f>
        <v>29.911504424778762</v>
      </c>
      <c r="E61" s="1" t="s">
        <v>353</v>
      </c>
      <c r="F61" s="97">
        <v>284</v>
      </c>
      <c r="G61" s="101">
        <f t="shared" si="6"/>
        <v>1.6261093615803035</v>
      </c>
    </row>
    <row r="62" spans="1:7" ht="12.75">
      <c r="A62" s="4"/>
      <c r="B62" s="93" t="s">
        <v>250</v>
      </c>
      <c r="C62" s="10"/>
      <c r="E62" s="1" t="s">
        <v>354</v>
      </c>
      <c r="F62" s="97">
        <v>475</v>
      </c>
      <c r="G62" s="101">
        <f t="shared" si="6"/>
        <v>2.7197251646149443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148</v>
      </c>
      <c r="G63" s="101">
        <f t="shared" si="6"/>
        <v>0.84740910392213</v>
      </c>
    </row>
    <row r="64" spans="1:7" ht="12.75">
      <c r="A64" s="29" t="s">
        <v>357</v>
      </c>
      <c r="B64" s="93">
        <v>15972</v>
      </c>
      <c r="C64" s="33">
        <f>(B64/$B$64)*100</f>
        <v>100</v>
      </c>
      <c r="E64" s="1" t="s">
        <v>358</v>
      </c>
      <c r="F64" s="97">
        <v>141</v>
      </c>
      <c r="G64" s="101">
        <f t="shared" si="6"/>
        <v>0.8073289436014887</v>
      </c>
    </row>
    <row r="65" spans="1:7" ht="12.75">
      <c r="A65" s="4" t="s">
        <v>256</v>
      </c>
      <c r="B65" s="97">
        <v>7192</v>
      </c>
      <c r="C65" s="10">
        <f>(B65/$B$64)*100</f>
        <v>45.02880040070123</v>
      </c>
      <c r="E65" s="1" t="s">
        <v>359</v>
      </c>
      <c r="F65" s="97">
        <v>410</v>
      </c>
      <c r="G65" s="101">
        <f t="shared" si="6"/>
        <v>2.3475522473518464</v>
      </c>
    </row>
    <row r="66" spans="1:7" ht="12.75">
      <c r="A66" s="4" t="s">
        <v>257</v>
      </c>
      <c r="B66" s="97">
        <v>8188</v>
      </c>
      <c r="C66" s="10">
        <f aca="true" t="shared" si="7" ref="C66:C71">(B66/$B$64)*100</f>
        <v>51.26471324818432</v>
      </c>
      <c r="E66" s="1" t="s">
        <v>360</v>
      </c>
      <c r="F66" s="97">
        <v>41</v>
      </c>
      <c r="G66" s="101">
        <f t="shared" si="6"/>
        <v>0.23475522473518468</v>
      </c>
    </row>
    <row r="67" spans="1:7" ht="12.75">
      <c r="A67" s="4" t="s">
        <v>361</v>
      </c>
      <c r="B67" s="97">
        <v>2006</v>
      </c>
      <c r="C67" s="10">
        <f t="shared" si="7"/>
        <v>12.559479088404707</v>
      </c>
      <c r="E67" s="1" t="s">
        <v>362</v>
      </c>
      <c r="F67" s="97">
        <v>343</v>
      </c>
      <c r="G67" s="101">
        <f t="shared" si="6"/>
        <v>1.963927855711423</v>
      </c>
    </row>
    <row r="68" spans="1:7" ht="12.75">
      <c r="A68" s="4" t="s">
        <v>363</v>
      </c>
      <c r="B68" s="97">
        <v>6182</v>
      </c>
      <c r="C68" s="10">
        <f t="shared" si="7"/>
        <v>38.705234159779614</v>
      </c>
      <c r="E68" s="1" t="s">
        <v>364</v>
      </c>
      <c r="F68" s="97">
        <v>645</v>
      </c>
      <c r="G68" s="101">
        <f t="shared" si="6"/>
        <v>3.6931004866876607</v>
      </c>
    </row>
    <row r="69" spans="1:7" ht="12.75">
      <c r="A69" s="4" t="s">
        <v>365</v>
      </c>
      <c r="B69" s="97">
        <v>3403</v>
      </c>
      <c r="C69" s="10">
        <f t="shared" si="7"/>
        <v>21.30603556223391</v>
      </c>
      <c r="E69" s="1" t="s">
        <v>366</v>
      </c>
      <c r="F69" s="97">
        <v>97</v>
      </c>
      <c r="G69" s="101">
        <f t="shared" si="6"/>
        <v>0.5553965073003149</v>
      </c>
    </row>
    <row r="70" spans="1:7" ht="12.75">
      <c r="A70" s="4" t="s">
        <v>367</v>
      </c>
      <c r="B70" s="97">
        <v>2779</v>
      </c>
      <c r="C70" s="10">
        <f t="shared" si="7"/>
        <v>17.399198597545702</v>
      </c>
      <c r="E70" s="1" t="s">
        <v>368</v>
      </c>
      <c r="F70" s="97">
        <v>32</v>
      </c>
      <c r="G70" s="101">
        <f t="shared" si="6"/>
        <v>0.18322359003721728</v>
      </c>
    </row>
    <row r="71" spans="1:7" ht="12.75">
      <c r="A71" s="7" t="s">
        <v>258</v>
      </c>
      <c r="B71" s="103">
        <v>592</v>
      </c>
      <c r="C71" s="40">
        <f t="shared" si="7"/>
        <v>3.7064863511144504</v>
      </c>
      <c r="D71" s="41"/>
      <c r="E71" s="9" t="s">
        <v>369</v>
      </c>
      <c r="F71" s="103">
        <v>4173</v>
      </c>
      <c r="G71" s="104">
        <f t="shared" si="6"/>
        <v>23.893501288290867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12140</v>
      </c>
      <c r="C9" s="81">
        <f>(B9/$B$9)*100</f>
        <v>100</v>
      </c>
      <c r="D9" s="65"/>
      <c r="E9" s="79" t="s">
        <v>381</v>
      </c>
      <c r="F9" s="80">
        <v>5804</v>
      </c>
      <c r="G9" s="81">
        <f>(F9/$F$9)*100</f>
        <v>100</v>
      </c>
    </row>
    <row r="10" spans="1:7" ht="12.75">
      <c r="A10" s="82" t="s">
        <v>382</v>
      </c>
      <c r="B10" s="97">
        <v>8711</v>
      </c>
      <c r="C10" s="105">
        <f>(B10/$B$9)*100</f>
        <v>71.75453047775947</v>
      </c>
      <c r="D10" s="65"/>
      <c r="E10" s="78" t="s">
        <v>383</v>
      </c>
      <c r="F10" s="97">
        <v>73</v>
      </c>
      <c r="G10" s="105">
        <f aca="true" t="shared" si="0" ref="G10:G19">(F10/$F$9)*100</f>
        <v>1.2577532736044108</v>
      </c>
    </row>
    <row r="11" spans="1:7" ht="12.75">
      <c r="A11" s="82" t="s">
        <v>384</v>
      </c>
      <c r="B11" s="97">
        <v>8711</v>
      </c>
      <c r="C11" s="105">
        <f aca="true" t="shared" si="1" ref="C11:C16">(B11/$B$9)*100</f>
        <v>71.75453047775947</v>
      </c>
      <c r="D11" s="65"/>
      <c r="E11" s="78" t="s">
        <v>385</v>
      </c>
      <c r="F11" s="97">
        <v>66</v>
      </c>
      <c r="G11" s="105">
        <f t="shared" si="0"/>
        <v>1.1371467953135768</v>
      </c>
    </row>
    <row r="12" spans="1:7" ht="12.75">
      <c r="A12" s="82" t="s">
        <v>386</v>
      </c>
      <c r="B12" s="97">
        <v>8532</v>
      </c>
      <c r="C12" s="105">
        <f>(B12/$B$9)*100</f>
        <v>70.28006589785832</v>
      </c>
      <c r="D12" s="65"/>
      <c r="E12" s="78" t="s">
        <v>387</v>
      </c>
      <c r="F12" s="97">
        <v>172</v>
      </c>
      <c r="G12" s="105">
        <f t="shared" si="0"/>
        <v>2.963473466574776</v>
      </c>
    </row>
    <row r="13" spans="1:7" ht="12.75">
      <c r="A13" s="82" t="s">
        <v>388</v>
      </c>
      <c r="B13" s="97">
        <v>179</v>
      </c>
      <c r="C13" s="105">
        <f>(B13/$B$9)*100</f>
        <v>1.4744645799011533</v>
      </c>
      <c r="D13" s="65"/>
      <c r="E13" s="78" t="s">
        <v>389</v>
      </c>
      <c r="F13" s="97">
        <v>190</v>
      </c>
      <c r="G13" s="105">
        <f t="shared" si="0"/>
        <v>3.273604410751206</v>
      </c>
    </row>
    <row r="14" spans="1:7" ht="12.75">
      <c r="A14" s="82" t="s">
        <v>390</v>
      </c>
      <c r="B14" s="109">
        <v>2.1</v>
      </c>
      <c r="C14" s="112" t="s">
        <v>261</v>
      </c>
      <c r="D14" s="65"/>
      <c r="E14" s="78" t="s">
        <v>391</v>
      </c>
      <c r="F14" s="97">
        <v>457</v>
      </c>
      <c r="G14" s="105">
        <f t="shared" si="0"/>
        <v>7.873880082701586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570</v>
      </c>
      <c r="G15" s="105">
        <f t="shared" si="0"/>
        <v>9.820813232253618</v>
      </c>
    </row>
    <row r="16" spans="1:7" ht="12.75">
      <c r="A16" s="82" t="s">
        <v>67</v>
      </c>
      <c r="B16" s="97">
        <v>3429</v>
      </c>
      <c r="C16" s="105">
        <f t="shared" si="1"/>
        <v>28.24546952224053</v>
      </c>
      <c r="D16" s="65"/>
      <c r="E16" s="78" t="s">
        <v>68</v>
      </c>
      <c r="F16" s="97">
        <v>699</v>
      </c>
      <c r="G16" s="105">
        <f t="shared" si="0"/>
        <v>12.0434183321847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1561</v>
      </c>
      <c r="G17" s="105">
        <f t="shared" si="0"/>
        <v>26.89524465885596</v>
      </c>
    </row>
    <row r="18" spans="1:7" ht="12.75">
      <c r="A18" s="77" t="s">
        <v>70</v>
      </c>
      <c r="B18" s="80">
        <v>6241</v>
      </c>
      <c r="C18" s="81">
        <f>(B18/$B$18)*100</f>
        <v>100</v>
      </c>
      <c r="D18" s="65"/>
      <c r="E18" s="78" t="s">
        <v>170</v>
      </c>
      <c r="F18" s="97">
        <v>1020</v>
      </c>
      <c r="G18" s="105">
        <f t="shared" si="0"/>
        <v>17.574086836664367</v>
      </c>
    </row>
    <row r="19" spans="1:9" ht="12.75">
      <c r="A19" s="82" t="s">
        <v>382</v>
      </c>
      <c r="B19" s="97">
        <v>3865</v>
      </c>
      <c r="C19" s="105">
        <f>(B19/$B$18)*100</f>
        <v>61.929178016343535</v>
      </c>
      <c r="D19" s="65"/>
      <c r="E19" s="78" t="s">
        <v>169</v>
      </c>
      <c r="F19" s="98">
        <v>996</v>
      </c>
      <c r="G19" s="105">
        <f t="shared" si="0"/>
        <v>17.160578911095797</v>
      </c>
      <c r="I19" s="117"/>
    </row>
    <row r="20" spans="1:7" ht="12.75">
      <c r="A20" s="82" t="s">
        <v>384</v>
      </c>
      <c r="B20" s="97">
        <v>3865</v>
      </c>
      <c r="C20" s="105">
        <f>(B20/$B$18)*100</f>
        <v>61.929178016343535</v>
      </c>
      <c r="D20" s="65"/>
      <c r="E20" s="78" t="s">
        <v>71</v>
      </c>
      <c r="F20" s="97">
        <v>118850</v>
      </c>
      <c r="G20" s="112" t="s">
        <v>261</v>
      </c>
    </row>
    <row r="21" spans="1:7" ht="12.75">
      <c r="A21" s="82" t="s">
        <v>386</v>
      </c>
      <c r="B21" s="97">
        <v>3797</v>
      </c>
      <c r="C21" s="105">
        <f>(B21/$B$18)*100</f>
        <v>60.8396090370133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5351</v>
      </c>
      <c r="G22" s="105">
        <f>(F22/$F$9)*100</f>
        <v>92.19503790489317</v>
      </c>
    </row>
    <row r="23" spans="1:7" ht="12.75">
      <c r="A23" s="77" t="s">
        <v>73</v>
      </c>
      <c r="B23" s="80">
        <v>1872</v>
      </c>
      <c r="C23" s="81">
        <f>(B23/$B$23)*100</f>
        <v>100</v>
      </c>
      <c r="D23" s="65"/>
      <c r="E23" s="78" t="s">
        <v>74</v>
      </c>
      <c r="F23" s="97">
        <v>139456</v>
      </c>
      <c r="G23" s="112" t="s">
        <v>261</v>
      </c>
    </row>
    <row r="24" spans="1:7" ht="12.75">
      <c r="A24" s="82" t="s">
        <v>75</v>
      </c>
      <c r="B24" s="97">
        <v>1069</v>
      </c>
      <c r="C24" s="105">
        <f>(B24/$B$23)*100</f>
        <v>57.10470085470085</v>
      </c>
      <c r="D24" s="65"/>
      <c r="E24" s="78" t="s">
        <v>76</v>
      </c>
      <c r="F24" s="97">
        <v>878</v>
      </c>
      <c r="G24" s="105">
        <f>(F24/$F$9)*100</f>
        <v>15.12749827705031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14216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23</v>
      </c>
      <c r="G26" s="105">
        <f>(F26/$F$9)*100</f>
        <v>0.39627842866988283</v>
      </c>
    </row>
    <row r="27" spans="1:7" ht="12.75">
      <c r="A27" s="77" t="s">
        <v>85</v>
      </c>
      <c r="B27" s="80">
        <v>8356</v>
      </c>
      <c r="C27" s="81">
        <f>(B27/$B$27)*100</f>
        <v>100</v>
      </c>
      <c r="D27" s="65"/>
      <c r="E27" s="78" t="s">
        <v>78</v>
      </c>
      <c r="F27" s="98">
        <v>5491</v>
      </c>
      <c r="G27" s="112" t="s">
        <v>261</v>
      </c>
    </row>
    <row r="28" spans="1:7" ht="12.75">
      <c r="A28" s="82" t="s">
        <v>86</v>
      </c>
      <c r="B28" s="97">
        <v>7060</v>
      </c>
      <c r="C28" s="105">
        <f aca="true" t="shared" si="2" ref="C28:C33">(B28/$B$27)*100</f>
        <v>84.49018669219723</v>
      </c>
      <c r="D28" s="65"/>
      <c r="E28" s="78" t="s">
        <v>79</v>
      </c>
      <c r="F28" s="97">
        <v>22</v>
      </c>
      <c r="G28" s="105">
        <f>(F28/$F$9)*100</f>
        <v>0.3790489317711923</v>
      </c>
    </row>
    <row r="29" spans="1:7" ht="12.75">
      <c r="A29" s="82" t="s">
        <v>87</v>
      </c>
      <c r="B29" s="97">
        <v>284</v>
      </c>
      <c r="C29" s="105">
        <f t="shared" si="2"/>
        <v>3.3987553853518433</v>
      </c>
      <c r="D29" s="65"/>
      <c r="E29" s="78" t="s">
        <v>80</v>
      </c>
      <c r="F29" s="97">
        <v>886</v>
      </c>
      <c r="G29" s="112" t="s">
        <v>261</v>
      </c>
    </row>
    <row r="30" spans="1:7" ht="12.75">
      <c r="A30" s="82" t="s">
        <v>88</v>
      </c>
      <c r="B30" s="97">
        <v>449</v>
      </c>
      <c r="C30" s="105">
        <f t="shared" si="2"/>
        <v>5.373384394447104</v>
      </c>
      <c r="D30" s="65"/>
      <c r="E30" s="78" t="s">
        <v>81</v>
      </c>
      <c r="F30" s="97">
        <v>777</v>
      </c>
      <c r="G30" s="105">
        <f>(F30/$F$9)*100</f>
        <v>13.387319090282565</v>
      </c>
    </row>
    <row r="31" spans="1:7" ht="12.75">
      <c r="A31" s="82" t="s">
        <v>115</v>
      </c>
      <c r="B31" s="97">
        <v>82</v>
      </c>
      <c r="C31" s="105">
        <f t="shared" si="2"/>
        <v>0.9813307802776448</v>
      </c>
      <c r="D31" s="65"/>
      <c r="E31" s="78" t="s">
        <v>82</v>
      </c>
      <c r="F31" s="97">
        <v>24815</v>
      </c>
      <c r="G31" s="112" t="s">
        <v>261</v>
      </c>
    </row>
    <row r="32" spans="1:7" ht="12.75">
      <c r="A32" s="82" t="s">
        <v>89</v>
      </c>
      <c r="B32" s="97">
        <v>46</v>
      </c>
      <c r="C32" s="105">
        <f t="shared" si="2"/>
        <v>0.5505026328386788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435</v>
      </c>
      <c r="C33" s="105">
        <f t="shared" si="2"/>
        <v>5.205840114887506</v>
      </c>
      <c r="D33" s="65"/>
      <c r="E33" s="79" t="s">
        <v>84</v>
      </c>
      <c r="F33" s="80">
        <v>4840</v>
      </c>
      <c r="G33" s="81">
        <f>(F33/$F$33)*100</f>
        <v>100</v>
      </c>
    </row>
    <row r="34" spans="1:7" ht="12.75">
      <c r="A34" s="82" t="s">
        <v>91</v>
      </c>
      <c r="B34" s="120">
        <v>35</v>
      </c>
      <c r="C34" s="112" t="s">
        <v>261</v>
      </c>
      <c r="D34" s="65"/>
      <c r="E34" s="78" t="s">
        <v>383</v>
      </c>
      <c r="F34" s="97">
        <v>47</v>
      </c>
      <c r="G34" s="105">
        <f aca="true" t="shared" si="3" ref="G34:G43">(F34/$F$33)*100</f>
        <v>0.9710743801652892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34</v>
      </c>
      <c r="G35" s="105">
        <f t="shared" si="3"/>
        <v>0.7024793388429752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89</v>
      </c>
      <c r="G36" s="105">
        <f t="shared" si="3"/>
        <v>1.8388429752066116</v>
      </c>
    </row>
    <row r="37" spans="1:7" ht="12.75">
      <c r="A37" s="77" t="s">
        <v>94</v>
      </c>
      <c r="B37" s="80">
        <v>8532</v>
      </c>
      <c r="C37" s="81">
        <f>(B37/$B$37)*100</f>
        <v>100</v>
      </c>
      <c r="D37" s="65"/>
      <c r="E37" s="78" t="s">
        <v>389</v>
      </c>
      <c r="F37" s="97">
        <v>82</v>
      </c>
      <c r="G37" s="105">
        <f t="shared" si="3"/>
        <v>1.6942148760330578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274</v>
      </c>
      <c r="G38" s="105">
        <f t="shared" si="3"/>
        <v>5.661157024793388</v>
      </c>
    </row>
    <row r="39" spans="1:7" ht="12.75">
      <c r="A39" s="82" t="s">
        <v>97</v>
      </c>
      <c r="B39" s="98">
        <v>5947</v>
      </c>
      <c r="C39" s="105">
        <f>(B39/$B$37)*100</f>
        <v>69.7022972339428</v>
      </c>
      <c r="D39" s="65"/>
      <c r="E39" s="78" t="s">
        <v>393</v>
      </c>
      <c r="F39" s="97">
        <v>398</v>
      </c>
      <c r="G39" s="105">
        <f t="shared" si="3"/>
        <v>8.223140495867769</v>
      </c>
    </row>
    <row r="40" spans="1:7" ht="12.75">
      <c r="A40" s="82" t="s">
        <v>98</v>
      </c>
      <c r="B40" s="98">
        <v>384</v>
      </c>
      <c r="C40" s="105">
        <f>(B40/$B$37)*100</f>
        <v>4.50070323488045</v>
      </c>
      <c r="D40" s="65"/>
      <c r="E40" s="78" t="s">
        <v>68</v>
      </c>
      <c r="F40" s="97">
        <v>612</v>
      </c>
      <c r="G40" s="105">
        <f t="shared" si="3"/>
        <v>12.644628099173556</v>
      </c>
    </row>
    <row r="41" spans="1:7" ht="12.75">
      <c r="A41" s="82" t="s">
        <v>100</v>
      </c>
      <c r="B41" s="98">
        <v>1714</v>
      </c>
      <c r="C41" s="105">
        <f>(B41/$B$37)*100</f>
        <v>20.089076418190345</v>
      </c>
      <c r="D41" s="65"/>
      <c r="E41" s="78" t="s">
        <v>69</v>
      </c>
      <c r="F41" s="97">
        <v>1417</v>
      </c>
      <c r="G41" s="105">
        <f t="shared" si="3"/>
        <v>29.27685950413223</v>
      </c>
    </row>
    <row r="42" spans="1:7" ht="12.75">
      <c r="A42" s="82" t="s">
        <v>260</v>
      </c>
      <c r="B42" s="98">
        <v>21</v>
      </c>
      <c r="C42" s="105">
        <f>(B42/$B$37)*100</f>
        <v>0.24613220815752462</v>
      </c>
      <c r="D42" s="65"/>
      <c r="E42" s="78" t="s">
        <v>170</v>
      </c>
      <c r="F42" s="97">
        <v>947</v>
      </c>
      <c r="G42" s="105">
        <f t="shared" si="3"/>
        <v>19.56611570247934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940</v>
      </c>
      <c r="G43" s="105">
        <f t="shared" si="3"/>
        <v>19.421487603305785</v>
      </c>
    </row>
    <row r="44" spans="1:7" ht="12.75">
      <c r="A44" s="82" t="s">
        <v>291</v>
      </c>
      <c r="B44" s="98">
        <v>249</v>
      </c>
      <c r="C44" s="105">
        <f>(B44/$B$37)*100</f>
        <v>2.9184247538677917</v>
      </c>
      <c r="D44" s="65"/>
      <c r="E44" s="78" t="s">
        <v>93</v>
      </c>
      <c r="F44" s="97">
        <v>129150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217</v>
      </c>
      <c r="C46" s="105">
        <f>(B46/$B$37)*100</f>
        <v>2.543366150961088</v>
      </c>
      <c r="D46" s="65"/>
      <c r="E46" s="78" t="s">
        <v>96</v>
      </c>
      <c r="F46" s="97">
        <v>48699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86687</v>
      </c>
      <c r="G48" s="112" t="s">
        <v>261</v>
      </c>
    </row>
    <row r="49" spans="1:7" ht="13.5" thickBot="1">
      <c r="A49" s="82" t="s">
        <v>292</v>
      </c>
      <c r="B49" s="98">
        <v>33</v>
      </c>
      <c r="C49" s="105">
        <f aca="true" t="shared" si="4" ref="C49:C55">(B49/$B$37)*100</f>
        <v>0.3867791842475387</v>
      </c>
      <c r="D49" s="87"/>
      <c r="E49" s="88" t="s">
        <v>102</v>
      </c>
      <c r="F49" s="113">
        <v>55441</v>
      </c>
      <c r="G49" s="114" t="s">
        <v>261</v>
      </c>
    </row>
    <row r="50" spans="1:7" ht="13.5" thickTop="1">
      <c r="A50" s="82" t="s">
        <v>116</v>
      </c>
      <c r="B50" s="98">
        <v>235</v>
      </c>
      <c r="C50" s="105">
        <f t="shared" si="4"/>
        <v>2.7543366150961086</v>
      </c>
      <c r="D50" s="65"/>
      <c r="E50" s="78"/>
      <c r="F50" s="86"/>
      <c r="G50" s="85"/>
    </row>
    <row r="51" spans="1:7" ht="12.75">
      <c r="A51" s="82" t="s">
        <v>117</v>
      </c>
      <c r="B51" s="98">
        <v>1445</v>
      </c>
      <c r="C51" s="105">
        <f t="shared" si="4"/>
        <v>16.936240037505858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212</v>
      </c>
      <c r="C52" s="105">
        <f t="shared" si="4"/>
        <v>2.484763244256915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503</v>
      </c>
      <c r="C53" s="105">
        <f t="shared" si="4"/>
        <v>5.895452414439757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103</v>
      </c>
      <c r="C54" s="105">
        <f t="shared" si="4"/>
        <v>1.207219878105954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656</v>
      </c>
      <c r="C55" s="105">
        <f t="shared" si="4"/>
        <v>7.688701359587435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1115</v>
      </c>
      <c r="C57" s="105">
        <f>(B57/$B$37)*100</f>
        <v>13.068448195030474</v>
      </c>
      <c r="D57" s="65"/>
      <c r="E57" s="79" t="s">
        <v>84</v>
      </c>
      <c r="F57" s="80">
        <v>68</v>
      </c>
      <c r="G57" s="105">
        <f>(F57/L57)*100</f>
        <v>1.4049586776859504</v>
      </c>
      <c r="H57" s="79" t="s">
        <v>84</v>
      </c>
      <c r="L57" s="15">
        <v>4840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33</v>
      </c>
      <c r="G58" s="105">
        <f>(F58/L58)*100</f>
        <v>1.1111111111111112</v>
      </c>
      <c r="H58" s="78" t="s">
        <v>118</v>
      </c>
      <c r="L58" s="15">
        <v>2970</v>
      </c>
    </row>
    <row r="59" spans="1:12" ht="12.75">
      <c r="A59" s="82" t="s">
        <v>112</v>
      </c>
      <c r="B59" s="98">
        <v>1814</v>
      </c>
      <c r="C59" s="105">
        <f>(B59/$B$37)*100</f>
        <v>21.26113455227379</v>
      </c>
      <c r="D59" s="65"/>
      <c r="E59" s="78" t="s">
        <v>120</v>
      </c>
      <c r="F59" s="97">
        <v>12</v>
      </c>
      <c r="G59" s="105">
        <f>(F59/L59)*100</f>
        <v>1.2605042016806722</v>
      </c>
      <c r="H59" s="78" t="s">
        <v>120</v>
      </c>
      <c r="L59" s="15">
        <v>952</v>
      </c>
    </row>
    <row r="60" spans="1:7" ht="12.75">
      <c r="A60" s="82" t="s">
        <v>113</v>
      </c>
      <c r="B60" s="98">
        <v>1740</v>
      </c>
      <c r="C60" s="105">
        <f>(B60/$B$37)*100</f>
        <v>20.393811533052038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273</v>
      </c>
      <c r="C62" s="105">
        <f>(B62/$B$37)*100</f>
        <v>3.19971870604782</v>
      </c>
      <c r="D62" s="65"/>
      <c r="E62" s="79" t="s">
        <v>123</v>
      </c>
      <c r="F62" s="80">
        <v>12</v>
      </c>
      <c r="G62" s="105">
        <f>(F62/L62)*100</f>
        <v>3.296703296703297</v>
      </c>
      <c r="H62" s="79" t="s">
        <v>394</v>
      </c>
      <c r="L62" s="15">
        <v>364</v>
      </c>
    </row>
    <row r="63" spans="1:12" ht="12.75">
      <c r="A63" s="61" t="s">
        <v>293</v>
      </c>
      <c r="B63" s="98">
        <v>206</v>
      </c>
      <c r="C63" s="105">
        <f>(B63/$B$37)*100</f>
        <v>2.414439756211908</v>
      </c>
      <c r="D63" s="65"/>
      <c r="E63" s="78" t="s">
        <v>118</v>
      </c>
      <c r="F63" s="97">
        <v>5</v>
      </c>
      <c r="G63" s="105">
        <f>(F63/L63)*100</f>
        <v>1.9920318725099602</v>
      </c>
      <c r="H63" s="78" t="s">
        <v>118</v>
      </c>
      <c r="L63" s="15">
        <v>251</v>
      </c>
    </row>
    <row r="64" spans="1:12" ht="12.75">
      <c r="A64" s="82" t="s">
        <v>114</v>
      </c>
      <c r="B64" s="98">
        <v>197</v>
      </c>
      <c r="C64" s="105">
        <f>(B64/$B$37)*100</f>
        <v>2.3089545241443976</v>
      </c>
      <c r="D64" s="65"/>
      <c r="E64" s="78" t="s">
        <v>120</v>
      </c>
      <c r="F64" s="97">
        <v>5</v>
      </c>
      <c r="G64" s="105">
        <f>(F64/L64)*100</f>
        <v>9.615384615384617</v>
      </c>
      <c r="H64" s="78" t="s">
        <v>120</v>
      </c>
      <c r="L64" s="15">
        <v>52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261</v>
      </c>
      <c r="G66" s="105">
        <f aca="true" t="shared" si="5" ref="G66:G71">(F66/L66)*100</f>
        <v>1.5050167224080269</v>
      </c>
      <c r="H66" s="79" t="s">
        <v>124</v>
      </c>
      <c r="L66" s="15">
        <v>17342</v>
      </c>
    </row>
    <row r="67" spans="1:12" ht="12.75">
      <c r="A67" s="82" t="s">
        <v>126</v>
      </c>
      <c r="B67" s="97">
        <v>7303</v>
      </c>
      <c r="C67" s="105">
        <f>(B67/$B$37)*100</f>
        <v>85.59540553211438</v>
      </c>
      <c r="D67" s="65"/>
      <c r="E67" s="78" t="s">
        <v>262</v>
      </c>
      <c r="F67" s="97">
        <v>194</v>
      </c>
      <c r="G67" s="105">
        <f t="shared" si="5"/>
        <v>1.6709732988802757</v>
      </c>
      <c r="H67" s="78" t="s">
        <v>262</v>
      </c>
      <c r="L67" s="15">
        <v>11610</v>
      </c>
    </row>
    <row r="68" spans="1:12" ht="12.75">
      <c r="A68" s="82" t="s">
        <v>128</v>
      </c>
      <c r="B68" s="97">
        <v>777</v>
      </c>
      <c r="C68" s="105">
        <f>(B68/$B$37)*100</f>
        <v>9.106891701828411</v>
      </c>
      <c r="D68" s="65"/>
      <c r="E68" s="78" t="s">
        <v>127</v>
      </c>
      <c r="F68" s="97">
        <v>15</v>
      </c>
      <c r="G68" s="105">
        <f t="shared" si="5"/>
        <v>1.3274336283185841</v>
      </c>
      <c r="H68" s="78" t="s">
        <v>127</v>
      </c>
      <c r="L68" s="15">
        <v>1130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67</v>
      </c>
      <c r="G69" s="105">
        <f t="shared" si="5"/>
        <v>1.1688764829030007</v>
      </c>
      <c r="H69" s="78" t="s">
        <v>129</v>
      </c>
      <c r="L69" s="15">
        <v>5732</v>
      </c>
    </row>
    <row r="70" spans="1:12" ht="12.75">
      <c r="A70" s="82" t="s">
        <v>376</v>
      </c>
      <c r="B70" s="97">
        <v>446</v>
      </c>
      <c r="C70" s="105">
        <f>(B70/$B$37)*100</f>
        <v>5.22737927801219</v>
      </c>
      <c r="D70" s="65"/>
      <c r="E70" s="78" t="s">
        <v>130</v>
      </c>
      <c r="F70" s="97">
        <v>40</v>
      </c>
      <c r="G70" s="105">
        <f t="shared" si="5"/>
        <v>0.9436187780136825</v>
      </c>
      <c r="H70" s="78" t="s">
        <v>130</v>
      </c>
      <c r="L70" s="15">
        <v>4239</v>
      </c>
    </row>
    <row r="71" spans="1:12" ht="13.5" thickBot="1">
      <c r="A71" s="90" t="s">
        <v>371</v>
      </c>
      <c r="B71" s="110">
        <v>6</v>
      </c>
      <c r="C71" s="111">
        <f>(B71/$B$37)*100</f>
        <v>0.07032348804500703</v>
      </c>
      <c r="D71" s="91"/>
      <c r="E71" s="92" t="s">
        <v>131</v>
      </c>
      <c r="F71" s="110">
        <v>66</v>
      </c>
      <c r="G71" s="118">
        <f t="shared" si="5"/>
        <v>5.192761605035405</v>
      </c>
      <c r="H71" s="92" t="s">
        <v>131</v>
      </c>
      <c r="L71" s="15">
        <v>1271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6126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5799</v>
      </c>
      <c r="G9" s="81">
        <f>(F9/$F$9)*100</f>
        <v>100</v>
      </c>
      <c r="I9" s="53"/>
    </row>
    <row r="10" spans="1:7" ht="12.75">
      <c r="A10" s="36" t="s">
        <v>137</v>
      </c>
      <c r="B10" s="97">
        <v>4537</v>
      </c>
      <c r="C10" s="105">
        <f aca="true" t="shared" si="0" ref="C10:C18">(B10/$B$8)*100</f>
        <v>74.06137773424747</v>
      </c>
      <c r="E10" s="32" t="s">
        <v>138</v>
      </c>
      <c r="F10" s="97">
        <v>5722</v>
      </c>
      <c r="G10" s="105">
        <f>(F10/$F$9)*100</f>
        <v>98.67218485945853</v>
      </c>
    </row>
    <row r="11" spans="1:7" ht="12.75">
      <c r="A11" s="36" t="s">
        <v>139</v>
      </c>
      <c r="B11" s="97">
        <v>689</v>
      </c>
      <c r="C11" s="105">
        <f t="shared" si="0"/>
        <v>11.247143323539014</v>
      </c>
      <c r="E11" s="32" t="s">
        <v>140</v>
      </c>
      <c r="F11" s="97">
        <v>54</v>
      </c>
      <c r="G11" s="105">
        <f>(F11/$F$9)*100</f>
        <v>0.9311950336264873</v>
      </c>
    </row>
    <row r="12" spans="1:7" ht="12.75">
      <c r="A12" s="36" t="s">
        <v>141</v>
      </c>
      <c r="B12" s="97">
        <v>58</v>
      </c>
      <c r="C12" s="105">
        <f t="shared" si="0"/>
        <v>0.9467841984982043</v>
      </c>
      <c r="E12" s="32" t="s">
        <v>142</v>
      </c>
      <c r="F12" s="97">
        <v>23</v>
      </c>
      <c r="G12" s="105">
        <f>(F12/$F$9)*100</f>
        <v>0.39662010691498534</v>
      </c>
    </row>
    <row r="13" spans="1:7" ht="12.75">
      <c r="A13" s="36" t="s">
        <v>143</v>
      </c>
      <c r="B13" s="97">
        <v>100</v>
      </c>
      <c r="C13" s="105">
        <f t="shared" si="0"/>
        <v>1.632386549134835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152</v>
      </c>
      <c r="C14" s="105">
        <f t="shared" si="0"/>
        <v>2.4812275546849496</v>
      </c>
      <c r="E14" s="42" t="s">
        <v>145</v>
      </c>
      <c r="F14" s="80">
        <v>4721</v>
      </c>
      <c r="G14" s="81">
        <f>(F14/$F$14)*100</f>
        <v>100</v>
      </c>
    </row>
    <row r="15" spans="1:7" ht="12.75">
      <c r="A15" s="36" t="s">
        <v>146</v>
      </c>
      <c r="B15" s="97">
        <v>264</v>
      </c>
      <c r="C15" s="105">
        <f t="shared" si="0"/>
        <v>4.3095004897159646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312</v>
      </c>
      <c r="C16" s="105">
        <f t="shared" si="0"/>
        <v>5.093046033300686</v>
      </c>
      <c r="E16" s="1" t="s">
        <v>149</v>
      </c>
      <c r="F16" s="97">
        <v>14</v>
      </c>
      <c r="G16" s="105">
        <f>(F16/$F$14)*100</f>
        <v>0.2965473416649015</v>
      </c>
    </row>
    <row r="17" spans="1:7" ht="12.75">
      <c r="A17" s="36" t="s">
        <v>150</v>
      </c>
      <c r="B17" s="97">
        <v>14</v>
      </c>
      <c r="C17" s="105">
        <f t="shared" si="0"/>
        <v>0.22853411687887693</v>
      </c>
      <c r="E17" s="1" t="s">
        <v>151</v>
      </c>
      <c r="F17" s="97">
        <v>23</v>
      </c>
      <c r="G17" s="105">
        <f aca="true" t="shared" si="1" ref="G17:G23">(F17/$F$14)*100</f>
        <v>0.48718491844948103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182</v>
      </c>
      <c r="G18" s="105">
        <f t="shared" si="1"/>
        <v>3.8551154416437194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371</v>
      </c>
      <c r="G19" s="105">
        <f t="shared" si="1"/>
        <v>7.8585045541198895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1130</v>
      </c>
      <c r="G20" s="105">
        <f t="shared" si="1"/>
        <v>23.935606862952763</v>
      </c>
    </row>
    <row r="21" spans="1:7" ht="12.75">
      <c r="A21" s="36" t="s">
        <v>156</v>
      </c>
      <c r="B21" s="98">
        <v>875</v>
      </c>
      <c r="C21" s="105">
        <f aca="true" t="shared" si="2" ref="C21:C28">(B21/$B$8)*100</f>
        <v>14.283382304929807</v>
      </c>
      <c r="E21" s="1" t="s">
        <v>157</v>
      </c>
      <c r="F21" s="97">
        <v>2230</v>
      </c>
      <c r="G21" s="105">
        <f t="shared" si="1"/>
        <v>47.235755136623595</v>
      </c>
    </row>
    <row r="22" spans="1:7" ht="12.75">
      <c r="A22" s="36" t="s">
        <v>158</v>
      </c>
      <c r="B22" s="98">
        <v>1513</v>
      </c>
      <c r="C22" s="105">
        <f t="shared" si="2"/>
        <v>24.698008488410057</v>
      </c>
      <c r="E22" s="1" t="s">
        <v>159</v>
      </c>
      <c r="F22" s="97">
        <v>771</v>
      </c>
      <c r="G22" s="105">
        <f t="shared" si="1"/>
        <v>16.33128574454565</v>
      </c>
    </row>
    <row r="23" spans="1:7" ht="12.75">
      <c r="A23" s="36" t="s">
        <v>160</v>
      </c>
      <c r="B23" s="98">
        <v>572</v>
      </c>
      <c r="C23" s="105">
        <f t="shared" si="2"/>
        <v>9.337251061051257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1124</v>
      </c>
      <c r="C24" s="105">
        <f t="shared" si="2"/>
        <v>18.348024812275547</v>
      </c>
      <c r="E24" s="1" t="s">
        <v>163</v>
      </c>
      <c r="F24" s="97">
        <v>348500</v>
      </c>
      <c r="G24" s="112" t="s">
        <v>261</v>
      </c>
    </row>
    <row r="25" spans="1:7" ht="12.75">
      <c r="A25" s="36" t="s">
        <v>164</v>
      </c>
      <c r="B25" s="97">
        <v>602</v>
      </c>
      <c r="C25" s="105">
        <f t="shared" si="2"/>
        <v>9.826967025791708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694</v>
      </c>
      <c r="C26" s="105">
        <f t="shared" si="2"/>
        <v>11.328762650995756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400</v>
      </c>
      <c r="C27" s="105">
        <f t="shared" si="2"/>
        <v>6.52954619653934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346</v>
      </c>
      <c r="C28" s="105">
        <f t="shared" si="2"/>
        <v>5.648057460006529</v>
      </c>
      <c r="E28" s="32" t="s">
        <v>176</v>
      </c>
      <c r="F28" s="97">
        <v>3972</v>
      </c>
      <c r="G28" s="105">
        <f aca="true" t="shared" si="3" ref="G28:G35">(F28/$F$14)*100</f>
        <v>84.13471722092777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25</v>
      </c>
      <c r="C31" s="105">
        <f aca="true" t="shared" si="4" ref="C31:C39">(B31/$B$8)*100</f>
        <v>0.40809663728370876</v>
      </c>
      <c r="E31" s="32" t="s">
        <v>181</v>
      </c>
      <c r="F31" s="97">
        <v>14</v>
      </c>
      <c r="G31" s="105">
        <f t="shared" si="3"/>
        <v>0.2965473416649015</v>
      </c>
    </row>
    <row r="32" spans="1:7" ht="12.75">
      <c r="A32" s="36" t="s">
        <v>182</v>
      </c>
      <c r="B32" s="97">
        <v>60</v>
      </c>
      <c r="C32" s="105">
        <f t="shared" si="4"/>
        <v>0.9794319294809012</v>
      </c>
      <c r="E32" s="32" t="s">
        <v>183</v>
      </c>
      <c r="F32" s="97">
        <v>37</v>
      </c>
      <c r="G32" s="105">
        <f t="shared" si="3"/>
        <v>0.7837322601143825</v>
      </c>
    </row>
    <row r="33" spans="1:7" ht="12.75">
      <c r="A33" s="36" t="s">
        <v>184</v>
      </c>
      <c r="B33" s="97">
        <v>219</v>
      </c>
      <c r="C33" s="105">
        <f t="shared" si="4"/>
        <v>3.574926542605289</v>
      </c>
      <c r="E33" s="32" t="s">
        <v>185</v>
      </c>
      <c r="F33" s="97">
        <v>507</v>
      </c>
      <c r="G33" s="105">
        <f t="shared" si="3"/>
        <v>10.739250158864648</v>
      </c>
    </row>
    <row r="34" spans="1:7" ht="12.75">
      <c r="A34" s="36" t="s">
        <v>186</v>
      </c>
      <c r="B34" s="97">
        <v>345</v>
      </c>
      <c r="C34" s="105">
        <f t="shared" si="4"/>
        <v>5.631733594515182</v>
      </c>
      <c r="E34" s="32" t="s">
        <v>187</v>
      </c>
      <c r="F34" s="97">
        <v>718</v>
      </c>
      <c r="G34" s="105">
        <f t="shared" si="3"/>
        <v>15.208642236814235</v>
      </c>
    </row>
    <row r="35" spans="1:7" ht="12.75">
      <c r="A35" s="36" t="s">
        <v>188</v>
      </c>
      <c r="B35" s="97">
        <v>515</v>
      </c>
      <c r="C35" s="105">
        <f t="shared" si="4"/>
        <v>8.4067907280444</v>
      </c>
      <c r="E35" s="32" t="s">
        <v>189</v>
      </c>
      <c r="F35" s="97">
        <v>2696</v>
      </c>
      <c r="G35" s="105">
        <f t="shared" si="3"/>
        <v>57.10654522346961</v>
      </c>
    </row>
    <row r="36" spans="1:7" ht="12.75">
      <c r="A36" s="36" t="s">
        <v>190</v>
      </c>
      <c r="B36" s="97">
        <v>683</v>
      </c>
      <c r="C36" s="105">
        <f t="shared" si="4"/>
        <v>11.149200130590923</v>
      </c>
      <c r="E36" s="32" t="s">
        <v>191</v>
      </c>
      <c r="F36" s="97">
        <v>2006</v>
      </c>
      <c r="G36" s="112" t="s">
        <v>261</v>
      </c>
    </row>
    <row r="37" spans="1:7" ht="12.75">
      <c r="A37" s="36" t="s">
        <v>192</v>
      </c>
      <c r="B37" s="97">
        <v>562</v>
      </c>
      <c r="C37" s="105">
        <f t="shared" si="4"/>
        <v>9.174012406137773</v>
      </c>
      <c r="E37" s="32" t="s">
        <v>193</v>
      </c>
      <c r="F37" s="97">
        <v>749</v>
      </c>
      <c r="G37" s="105">
        <f>(F37/$F$14)*100</f>
        <v>15.865282779072231</v>
      </c>
    </row>
    <row r="38" spans="1:7" ht="12.75">
      <c r="A38" s="36" t="s">
        <v>194</v>
      </c>
      <c r="B38" s="97">
        <v>1259</v>
      </c>
      <c r="C38" s="105">
        <f t="shared" si="4"/>
        <v>20.551746653607577</v>
      </c>
      <c r="E38" s="32" t="s">
        <v>191</v>
      </c>
      <c r="F38" s="97">
        <v>644</v>
      </c>
      <c r="G38" s="112" t="s">
        <v>261</v>
      </c>
    </row>
    <row r="39" spans="1:7" ht="12.75">
      <c r="A39" s="36" t="s">
        <v>195</v>
      </c>
      <c r="B39" s="97">
        <v>2458</v>
      </c>
      <c r="C39" s="105">
        <f t="shared" si="4"/>
        <v>40.12406137773425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5799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1227</v>
      </c>
      <c r="G43" s="105">
        <f aca="true" t="shared" si="5" ref="G43:G48">(F43/$F$14)*100</f>
        <v>25.99025630163101</v>
      </c>
    </row>
    <row r="44" spans="1:7" ht="12.75">
      <c r="A44" s="36" t="s">
        <v>209</v>
      </c>
      <c r="B44" s="98">
        <v>1184</v>
      </c>
      <c r="C44" s="105">
        <f aca="true" t="shared" si="6" ref="C44:C49">(B44/$B$42)*100</f>
        <v>20.41731332988446</v>
      </c>
      <c r="E44" s="32" t="s">
        <v>210</v>
      </c>
      <c r="F44" s="97">
        <v>819</v>
      </c>
      <c r="G44" s="105">
        <f t="shared" si="5"/>
        <v>17.348019487396737</v>
      </c>
    </row>
    <row r="45" spans="1:7" ht="12.75">
      <c r="A45" s="36" t="s">
        <v>211</v>
      </c>
      <c r="B45" s="98">
        <v>2170</v>
      </c>
      <c r="C45" s="105">
        <f t="shared" si="6"/>
        <v>37.42024486980514</v>
      </c>
      <c r="E45" s="32" t="s">
        <v>212</v>
      </c>
      <c r="F45" s="97">
        <v>871</v>
      </c>
      <c r="G45" s="105">
        <f t="shared" si="5"/>
        <v>18.449481042152087</v>
      </c>
    </row>
    <row r="46" spans="1:7" ht="12.75">
      <c r="A46" s="36" t="s">
        <v>213</v>
      </c>
      <c r="B46" s="98">
        <v>913</v>
      </c>
      <c r="C46" s="105">
        <f t="shared" si="6"/>
        <v>15.744093809277462</v>
      </c>
      <c r="E46" s="32" t="s">
        <v>214</v>
      </c>
      <c r="F46" s="97">
        <v>536</v>
      </c>
      <c r="G46" s="105">
        <f t="shared" si="5"/>
        <v>11.353526795170515</v>
      </c>
    </row>
    <row r="47" spans="1:7" ht="12.75">
      <c r="A47" s="36" t="s">
        <v>215</v>
      </c>
      <c r="B47" s="97">
        <v>828</v>
      </c>
      <c r="C47" s="105">
        <f t="shared" si="6"/>
        <v>14.278323848939472</v>
      </c>
      <c r="E47" s="32" t="s">
        <v>216</v>
      </c>
      <c r="F47" s="97">
        <v>425</v>
      </c>
      <c r="G47" s="105">
        <f t="shared" si="5"/>
        <v>9.002330014827367</v>
      </c>
    </row>
    <row r="48" spans="1:7" ht="12.75">
      <c r="A48" s="36" t="s">
        <v>217</v>
      </c>
      <c r="B48" s="97">
        <v>314</v>
      </c>
      <c r="C48" s="105">
        <f t="shared" si="6"/>
        <v>5.414726677013278</v>
      </c>
      <c r="E48" s="32" t="s">
        <v>218</v>
      </c>
      <c r="F48" s="97">
        <v>820</v>
      </c>
      <c r="G48" s="105">
        <f t="shared" si="5"/>
        <v>17.3692014403728</v>
      </c>
    </row>
    <row r="49" spans="1:7" ht="12.75">
      <c r="A49" s="36" t="s">
        <v>219</v>
      </c>
      <c r="B49" s="97">
        <v>390</v>
      </c>
      <c r="C49" s="105">
        <f t="shared" si="6"/>
        <v>6.725297465080186</v>
      </c>
      <c r="E49" s="32" t="s">
        <v>220</v>
      </c>
      <c r="F49" s="97">
        <v>23</v>
      </c>
      <c r="G49" s="105">
        <f>(F49/$F$14)*100</f>
        <v>0.48718491844948103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728</v>
      </c>
      <c r="G51" s="81">
        <f>(F51/F$51)*100</f>
        <v>100</v>
      </c>
    </row>
    <row r="52" spans="1:7" ht="12.75">
      <c r="A52" s="4" t="s">
        <v>223</v>
      </c>
      <c r="B52" s="97">
        <v>86</v>
      </c>
      <c r="C52" s="105">
        <f>(B52/$B$42)*100</f>
        <v>1.483014312812554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955</v>
      </c>
      <c r="C53" s="105">
        <f>(B53/$B$42)*100</f>
        <v>16.468356613209174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3649</v>
      </c>
      <c r="C54" s="105">
        <f>(B54/$B$42)*100</f>
        <v>62.92464217968615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1109</v>
      </c>
      <c r="C55" s="105">
        <f>(B55/$B$42)*100</f>
        <v>19.12398689429212</v>
      </c>
      <c r="E55" s="32" t="s">
        <v>230</v>
      </c>
      <c r="F55" s="97">
        <v>22</v>
      </c>
      <c r="G55" s="105">
        <f t="shared" si="7"/>
        <v>3.021978021978022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78</v>
      </c>
      <c r="G56" s="105">
        <f t="shared" si="7"/>
        <v>10.714285714285714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158</v>
      </c>
      <c r="G57" s="105">
        <f t="shared" si="7"/>
        <v>21.703296703296704</v>
      </c>
    </row>
    <row r="58" spans="1:7" ht="12.75">
      <c r="A58" s="36" t="s">
        <v>234</v>
      </c>
      <c r="B58" s="97">
        <v>4697</v>
      </c>
      <c r="C58" s="105">
        <f aca="true" t="shared" si="8" ref="C58:C66">(B58/$B$42)*100</f>
        <v>80.99672357302983</v>
      </c>
      <c r="E58" s="32" t="s">
        <v>235</v>
      </c>
      <c r="F58" s="97">
        <v>231</v>
      </c>
      <c r="G58" s="105">
        <f t="shared" si="7"/>
        <v>31.73076923076923</v>
      </c>
    </row>
    <row r="59" spans="1:7" ht="12.75">
      <c r="A59" s="36" t="s">
        <v>236</v>
      </c>
      <c r="B59" s="97">
        <v>56</v>
      </c>
      <c r="C59" s="105">
        <f t="shared" si="8"/>
        <v>0.9656837385756165</v>
      </c>
      <c r="E59" s="32" t="s">
        <v>237</v>
      </c>
      <c r="F59" s="98">
        <v>201</v>
      </c>
      <c r="G59" s="105">
        <f t="shared" si="7"/>
        <v>27.609890109890113</v>
      </c>
    </row>
    <row r="60" spans="1:7" ht="12.75">
      <c r="A60" s="36" t="s">
        <v>238</v>
      </c>
      <c r="B60" s="97">
        <v>189</v>
      </c>
      <c r="C60" s="105">
        <f t="shared" si="8"/>
        <v>3.2591826176927055</v>
      </c>
      <c r="E60" s="32" t="s">
        <v>239</v>
      </c>
      <c r="F60" s="97">
        <v>38</v>
      </c>
      <c r="G60" s="105">
        <f t="shared" si="7"/>
        <v>5.21978021978022</v>
      </c>
    </row>
    <row r="61" spans="1:7" ht="12.75">
      <c r="A61" s="36" t="s">
        <v>240</v>
      </c>
      <c r="B61" s="97">
        <v>820</v>
      </c>
      <c r="C61" s="105">
        <f t="shared" si="8"/>
        <v>14.140369029142954</v>
      </c>
      <c r="E61" s="32" t="s">
        <v>163</v>
      </c>
      <c r="F61" s="97">
        <v>1196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16</v>
      </c>
      <c r="C63" s="105">
        <f t="shared" si="8"/>
        <v>0.2759096395930333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21</v>
      </c>
      <c r="C65" s="105">
        <f t="shared" si="8"/>
        <v>0.3621314019658562</v>
      </c>
      <c r="E65" s="32" t="s">
        <v>208</v>
      </c>
      <c r="F65" s="97">
        <v>167</v>
      </c>
      <c r="G65" s="105">
        <f aca="true" t="shared" si="9" ref="G65:G71">(F65/F$51)*100</f>
        <v>22.939560439560438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122</v>
      </c>
      <c r="G66" s="105">
        <f t="shared" si="9"/>
        <v>16.758241758241756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110</v>
      </c>
      <c r="G67" s="105">
        <f t="shared" si="9"/>
        <v>15.10989010989011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75</v>
      </c>
      <c r="G68" s="105">
        <f t="shared" si="9"/>
        <v>10.302197802197801</v>
      </c>
    </row>
    <row r="69" spans="1:7" ht="12.75">
      <c r="A69" s="36" t="s">
        <v>249</v>
      </c>
      <c r="B69" s="97">
        <v>8</v>
      </c>
      <c r="C69" s="105">
        <f>(B69/$B$42)*100</f>
        <v>0.13795481979651664</v>
      </c>
      <c r="E69" s="32" t="s">
        <v>216</v>
      </c>
      <c r="F69" s="97">
        <v>50</v>
      </c>
      <c r="G69" s="105">
        <f t="shared" si="9"/>
        <v>6.868131868131869</v>
      </c>
    </row>
    <row r="70" spans="1:7" ht="12.75">
      <c r="A70" s="36" t="s">
        <v>251</v>
      </c>
      <c r="B70" s="97">
        <v>8</v>
      </c>
      <c r="C70" s="105">
        <f>(B70/$B$42)*100</f>
        <v>0.13795481979651664</v>
      </c>
      <c r="E70" s="32" t="s">
        <v>218</v>
      </c>
      <c r="F70" s="97">
        <v>157</v>
      </c>
      <c r="G70" s="105">
        <f t="shared" si="9"/>
        <v>21.565934065934066</v>
      </c>
    </row>
    <row r="71" spans="1:7" ht="12.75">
      <c r="A71" s="54" t="s">
        <v>252</v>
      </c>
      <c r="B71" s="103">
        <v>13</v>
      </c>
      <c r="C71" s="115">
        <f>(B71/$B$42)*100</f>
        <v>0.22417658216933953</v>
      </c>
      <c r="D71" s="41"/>
      <c r="E71" s="44" t="s">
        <v>220</v>
      </c>
      <c r="F71" s="103">
        <v>47</v>
      </c>
      <c r="G71" s="115">
        <f t="shared" si="9"/>
        <v>6.456043956043957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2002-06-13T14:28:25Z</dcterms:modified>
  <cp:category/>
  <cp:version/>
  <cp:contentType/>
  <cp:contentStatus/>
</cp:coreProperties>
</file>