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<sst xmlns="http://schemas.openxmlformats.org/spreadsheetml/2006/main" count="696" uniqueCount="437">
  <si>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</si>
  <si>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</si>
  <si>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</si>
  <si>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</si>
  <si>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</si>
  <si>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</si>
  <si>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</si>
  <si>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</si>
  <si>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</si>
  <si>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</si>
  <si>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</si>
  <si>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</si>
  <si>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</si>
  <si>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</si>
  <si>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</si>
  <si>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</si>
  <si>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</si>
  <si>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</si>
  <si>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</si>
  <si>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</si>
  <si>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</si>
  <si>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</si>
  <si>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</si>
  <si>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</si>
  <si>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</si>
  <si>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</si>
  <si>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</si>
  <si>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</si>
  <si>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</si>
  <si>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</si>
  <si>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</si>
  <si>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</si>
  <si>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</si>
  <si>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</si>
  <si>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</si>
  <si>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</si>
  <si>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</si>
  <si>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</si>
  <si>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</si>
  <si>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</si>
  <si>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</si>
  <si>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</si>
  <si>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</si>
  <si>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</si>
  <si>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</si>
  <si>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</si>
  <si>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</si>
  <si>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</si>
  <si>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</si>
  <si>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</si>
  <si>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</si>
  <si>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</si>
  <si>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</si>
  <si>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</si>
  <si>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</si>
  <si>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</si>
  <si>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</si>
  <si>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</si>
  <si>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</si>
  <si>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</si>
  <si>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</si>
  <si>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</si>
  <si>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</si>
  <si>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</si>
  <si>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</si>
  <si>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</si>
  <si>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</si>
  <si>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</si>
  <si>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</si>
  <si>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</si>
  <si>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</si>
  <si>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</si>
  <si>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</si>
  <si>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</si>
  <si>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</si>
  <si>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</si>
  <si>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</si>
  <si>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</si>
  <si>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</si>
  <si>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</si>
  <si>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</si>
  <si>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</si>
  <si>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</si>
  <si>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</si>
  <si>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</si>
  <si>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</si>
  <si>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</si>
  <si>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</si>
  <si>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</si>
  <si>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</si>
  <si>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</si>
  <si>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</si>
  <si>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</si>
  <si>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</si>
  <si>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</si>
  <si>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</si>
  <si>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</si>
  <si>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</si>
  <si>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</si>
  <si>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</si>
  <si>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</si>
  <si>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</si>
  <si>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</si>
  <si>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</si>
  <si>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</si>
  <si>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</si>
  <si>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</si>
  <si>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</si>
  <si>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</si>
  <si>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</si>
  <si>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</si>
  <si>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</si>
  <si>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</si>
  <si>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</si>
  <si>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</si>
  <si>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</si>
  <si>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</si>
  <si>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</si>
  <si>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</si>
  <si>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</si>
  <si>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</si>
  <si>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</si>
  <si>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</si>
  <si>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</si>
  <si>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</si>
  <si>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</si>
  <si>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</si>
  <si>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</si>
  <si>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</si>
  <si>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</si>
  <si>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</si>
  <si>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</si>
  <si>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</si>
  <si>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</si>
  <si>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</si>
  <si>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</si>
  <si>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</si>
  <si>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</si>
  <si>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</si>
  <si>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</si>
  <si>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</si>
  <si>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</si>
  <si>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</si>
  <si>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</si>
  <si>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</si>
  <si>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</si>
  <si>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</si>
  <si>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</si>
  <si>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</si>
  <si>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</si>
  <si>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</si>
  <si>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</si>
  <si>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</si>
  <si>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</si>
  <si>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</si>
  <si>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</si>
  <si>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</si>
  <si>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</si>
  <si>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</si>
  <si>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</si>
  <si>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</si>
  <si>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</si>
  <si>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</si>
  <si>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</si>
  <si>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</si>
  <si>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</si>
  <si>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</si>
  <si>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</si>
  <si>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</si>
  <si>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</si>
  <si>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</si>
  <si>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</si>
  <si>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</si>
  <si>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</si>
  <si>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</si>
  <si>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</si>
  <si>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</si>
  <si>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</si>
  <si>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</si>
  <si>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</si>
  <si>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</si>
  <si>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</si>
  <si>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</si>
  <si>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</si>
  <si>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</si>
  <si>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</si>
  <si>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</si>
  <si>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</si>
  <si>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</si>
  <si>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</si>
  <si>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</si>
  <si>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</si>
  <si>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</si>
  <si>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</si>
  <si>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</si>
  <si>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</si>
  <si>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</si>
  <si>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</si>
  <si>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</si>
  <si>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</si>
  <si>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</si>
  <si>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</si>
  <si>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</si>
  <si>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</si>
  <si>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</si>
  <si>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</si>
  <si>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</si>
  <si>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</si>
  <si>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</si>
  <si>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</si>
  <si>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</si>
  <si>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</si>
  <si>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</si>
  <si>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</si>
  <si>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</si>
  <si>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</si>
  <si>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</si>
  <si>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</si>
  <si>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</si>
  <si>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</si>
  <si>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</si>
  <si>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</si>
  <si>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</si>
  <si>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</si>
  <si>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</si>
  <si>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</si>
  <si>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</si>
  <si>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</si>
  <si>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</si>
  <si>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</si>
  <si>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</si>
  <si>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</si>
  <si>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</si>
  <si>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</si>
  <si>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</si>
  <si>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</si>
  <si>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</si>
  <si>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</si>
  <si>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</si>
  <si>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</si>
  <si>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</si>
  <si>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</si>
  <si>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</si>
  <si>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</si>
  <si>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</si>
  <si>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</si>
  <si>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</si>
  <si>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</si>
  <si>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</si>
  <si>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</si>
  <si>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</si>
  <si>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</si>
  <si>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</si>
  <si>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</si>
  <si>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</si>
  <si>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</si>
  <si>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</si>
  <si>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</si>
  <si>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</si>
  <si>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</si>
  <si>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</si>
  <si>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</si>
  <si>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</si>
  <si>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</si>
  <si>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</si>
  <si>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</si>
  <si>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</si>
  <si>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</si>
  <si>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</si>
  <si>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</si>
  <si>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</si>
  <si>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</si>
  <si>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</si>
  <si>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</si>
  <si>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</si>
  <si>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</si>
  <si>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</si>
  <si>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</si>
  <si>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</si>
  <si>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</si>
  <si>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</si>
  <si>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</si>
  <si>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</si>
  <si>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</si>
  <si>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</si>
  <si>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</si>
  <si>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</si>
  <si>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</si>
  <si>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</si>
  <si>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</si>
  <si>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</si>
  <si>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</si>
  <si>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</si>
  <si>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</si>
  <si>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</si>
  <si>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</si>
  <si>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</si>
  <si>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</si>
  <si>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</si>
  <si>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</si>
  <si>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</si>
  <si>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</si>
  <si>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</si>
  <si>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</si>
  <si>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</si>
  <si>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</si>
  <si>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</si>
  <si>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</si>
  <si>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</si>
  <si>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</si>
  <si>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</si>
  <si>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</si>
  <si>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</si>
  <si>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</si>
  <si>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</si>
  <si>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</si>
  <si>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</si>
  <si>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</si>
  <si>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</si>
  <si>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</si>
  <si>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</si>
  <si>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</si>
  <si>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</si>
  <si>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</si>
  <si>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</si>
  <si>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</si>
  <si>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</si>
  <si>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</si>
  <si>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</si>
  <si>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</si>
  <si>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</si>
  <si>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</si>
  <si>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</si>
  <si>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</si>
  <si>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</si>
  <si>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</si>
  <si>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</si>
  <si>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</si>
  <si>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</si>
  <si>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</si>
  <si>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</si>
  <si>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</si>
  <si>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</si>
  <si>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</si>
  <si>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</si>
  <si>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</si>
  <si>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</si>
  <si>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</si>
  <si>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</si>
  <si>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</si>
  <si>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</si>
  <si>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</si>
  <si>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</si>
  <si>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</si>
  <si>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</si>
  <si>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</si>
  <si>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</si>
  <si>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</si>
  <si>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</si>
  <si>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</si>
  <si>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</si>
  <si>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</si>
  <si>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</si>
  <si>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</si>
  <si>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</si>
  <si>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</si>
  <si>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</si>
  <si>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</si>
  <si>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</si>
  <si>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</si>
  <si>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</si>
  <si>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</si>
  <si>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</si>
  <si>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</si>
  <si>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</si>
  <si>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</si>
  <si>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</si>
  <si>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</si>
  <si>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</si>
  <si>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</si>
  <si>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</si>
  <si>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</si>
  <si>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</si>
  <si>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</si>
  <si>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</si>
  <si>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</si>
  <si>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</si>
  <si>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</si>
  <si>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</si>
  <si>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</si>
  <si>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</si>
  <si>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</si>
  <si>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</si>
  <si>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</si>
  <si>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</si>
  <si>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</si>
  <si>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Somerville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</si>
  <si>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Somerville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</si>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</sst>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12423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12423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6249</v>
      </c>
      <c r="C9" s="152">
        <f>(B9/$B$7)*100</f>
        <v>50.301859454238105</v>
      </c>
      <c r="D9" s="153"/>
      <c r="E9" s="153" t="s">
        <v>403</v>
      </c>
      <c r="F9" s="151">
        <v>2112</v>
      </c>
      <c r="G9" s="154">
        <f t="shared" si="0"/>
        <v>17.000724462690172</v>
      </c>
    </row>
    <row r="10" spans="1:7" ht="12.75">
      <c r="A10" s="150" t="s">
        <v>404</v>
      </c>
      <c r="B10" s="151">
        <v>6174</v>
      </c>
      <c r="C10" s="152">
        <f>(B10/$B$7)*100</f>
        <v>49.698140545761895</v>
      </c>
      <c r="D10" s="153"/>
      <c r="E10" s="153" t="s">
        <v>405</v>
      </c>
      <c r="F10" s="151">
        <v>278</v>
      </c>
      <c r="G10" s="154">
        <f t="shared" si="0"/>
        <v>2.2377847540851645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402</v>
      </c>
      <c r="G11" s="154">
        <f t="shared" si="0"/>
        <v>3.2359333494325044</v>
      </c>
    </row>
    <row r="12" spans="1:7" ht="12.75">
      <c r="A12" s="150" t="s">
        <v>407</v>
      </c>
      <c r="B12" s="151">
        <v>869</v>
      </c>
      <c r="C12" s="152">
        <f aca="true" t="shared" si="1" ref="C12:C24">B12*100/B$7</f>
        <v>6.9950897528777265</v>
      </c>
      <c r="D12" s="153"/>
      <c r="E12" s="153" t="s">
        <v>408</v>
      </c>
      <c r="F12" s="151">
        <v>46</v>
      </c>
      <c r="G12" s="154">
        <f t="shared" si="0"/>
        <v>0.3702809305320776</v>
      </c>
    </row>
    <row r="13" spans="1:7" ht="12.75">
      <c r="A13" s="150" t="s">
        <v>409</v>
      </c>
      <c r="B13" s="151">
        <v>786</v>
      </c>
      <c r="C13" s="152">
        <f t="shared" si="1"/>
        <v>6.3269741608307175</v>
      </c>
      <c r="D13" s="153"/>
      <c r="E13" s="153" t="s">
        <v>410</v>
      </c>
      <c r="F13" s="151">
        <v>1386</v>
      </c>
      <c r="G13" s="154">
        <f t="shared" si="0"/>
        <v>11.156725428640424</v>
      </c>
    </row>
    <row r="14" spans="1:7" ht="12.75">
      <c r="A14" s="150" t="s">
        <v>411</v>
      </c>
      <c r="B14" s="151">
        <v>651</v>
      </c>
      <c r="C14" s="152">
        <f t="shared" si="1"/>
        <v>5.240280125573533</v>
      </c>
      <c r="D14" s="153"/>
      <c r="E14" s="153" t="s">
        <v>412</v>
      </c>
      <c r="F14" s="151">
        <v>10311</v>
      </c>
      <c r="G14" s="154">
        <f t="shared" si="0"/>
        <v>82.99927553730983</v>
      </c>
    </row>
    <row r="15" spans="1:7" ht="12.75">
      <c r="A15" s="150" t="s">
        <v>413</v>
      </c>
      <c r="B15" s="151">
        <v>686</v>
      </c>
      <c r="C15" s="152">
        <f t="shared" si="1"/>
        <v>5.522015616195766</v>
      </c>
      <c r="D15" s="153"/>
      <c r="E15" s="153" t="s">
        <v>414</v>
      </c>
      <c r="F15" s="151">
        <v>7532</v>
      </c>
      <c r="G15" s="154">
        <f t="shared" si="0"/>
        <v>60.62947758190453</v>
      </c>
    </row>
    <row r="16" spans="1:7" ht="12.75">
      <c r="A16" s="150" t="s">
        <v>415</v>
      </c>
      <c r="B16" s="151">
        <v>850</v>
      </c>
      <c r="C16" s="152">
        <f t="shared" si="1"/>
        <v>6.842147629397086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2210</v>
      </c>
      <c r="C17" s="152">
        <f t="shared" si="1"/>
        <v>17.789583836432424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2237</v>
      </c>
      <c r="C18" s="152">
        <f t="shared" si="1"/>
        <v>18.00692264348386</v>
      </c>
      <c r="D18" s="153"/>
      <c r="E18" s="144" t="s">
        <v>419</v>
      </c>
      <c r="F18" s="142">
        <v>12423</v>
      </c>
      <c r="G18" s="149">
        <v>100</v>
      </c>
    </row>
    <row r="19" spans="1:7" ht="12.75">
      <c r="A19" s="150" t="s">
        <v>420</v>
      </c>
      <c r="B19" s="151">
        <v>1445</v>
      </c>
      <c r="C19" s="152">
        <f t="shared" si="1"/>
        <v>11.631650969975047</v>
      </c>
      <c r="D19" s="153"/>
      <c r="E19" s="153" t="s">
        <v>421</v>
      </c>
      <c r="F19" s="151">
        <v>11793</v>
      </c>
      <c r="G19" s="154">
        <f aca="true" t="shared" si="2" ref="G19:G30">F19*100/F$18</f>
        <v>94.92876116879981</v>
      </c>
    </row>
    <row r="20" spans="1:7" ht="12.75">
      <c r="A20" s="150" t="s">
        <v>422</v>
      </c>
      <c r="B20" s="151">
        <v>522</v>
      </c>
      <c r="C20" s="152">
        <f t="shared" si="1"/>
        <v>4.201883602994446</v>
      </c>
      <c r="D20" s="153"/>
      <c r="E20" s="153" t="s">
        <v>423</v>
      </c>
      <c r="F20" s="151">
        <v>4743</v>
      </c>
      <c r="G20" s="154">
        <f t="shared" si="2"/>
        <v>38.17918377203574</v>
      </c>
    </row>
    <row r="21" spans="1:7" ht="12.75">
      <c r="A21" s="150" t="s">
        <v>424</v>
      </c>
      <c r="B21" s="151">
        <v>429</v>
      </c>
      <c r="C21" s="152">
        <f t="shared" si="1"/>
        <v>3.453272156483941</v>
      </c>
      <c r="D21" s="153"/>
      <c r="E21" s="153" t="s">
        <v>425</v>
      </c>
      <c r="F21" s="151">
        <v>2109</v>
      </c>
      <c r="G21" s="154">
        <f t="shared" si="2"/>
        <v>16.976575706351124</v>
      </c>
    </row>
    <row r="22" spans="1:7" ht="12.75">
      <c r="A22" s="150" t="s">
        <v>426</v>
      </c>
      <c r="B22" s="151">
        <v>874</v>
      </c>
      <c r="C22" s="152">
        <f t="shared" si="1"/>
        <v>7.035337680109475</v>
      </c>
      <c r="D22" s="153"/>
      <c r="E22" s="153" t="s">
        <v>427</v>
      </c>
      <c r="F22" s="151">
        <v>3327</v>
      </c>
      <c r="G22" s="154">
        <f t="shared" si="2"/>
        <v>26.78097078000483</v>
      </c>
    </row>
    <row r="23" spans="1:7" ht="12.75">
      <c r="A23" s="150" t="s">
        <v>428</v>
      </c>
      <c r="B23" s="151">
        <v>635</v>
      </c>
      <c r="C23" s="152">
        <f t="shared" si="1"/>
        <v>5.111486758431941</v>
      </c>
      <c r="D23" s="153"/>
      <c r="E23" s="153" t="s">
        <v>429</v>
      </c>
      <c r="F23" s="151">
        <v>2443</v>
      </c>
      <c r="G23" s="154">
        <f t="shared" si="2"/>
        <v>19.66513724543186</v>
      </c>
    </row>
    <row r="24" spans="1:7" ht="12.75">
      <c r="A24" s="150" t="s">
        <v>430</v>
      </c>
      <c r="B24" s="151">
        <v>229</v>
      </c>
      <c r="C24" s="152">
        <f t="shared" si="1"/>
        <v>1.8433550672140384</v>
      </c>
      <c r="D24" s="153"/>
      <c r="E24" s="153" t="s">
        <v>431</v>
      </c>
      <c r="F24" s="151">
        <v>780</v>
      </c>
      <c r="G24" s="154">
        <f t="shared" si="2"/>
        <v>6.27867664815262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222</v>
      </c>
      <c r="G25" s="154">
        <f t="shared" si="2"/>
        <v>1.787007969089592</v>
      </c>
    </row>
    <row r="26" spans="1:7" ht="12.75">
      <c r="A26" s="150" t="s">
        <v>433</v>
      </c>
      <c r="B26" s="156">
        <v>35.6</v>
      </c>
      <c r="C26" s="157" t="s">
        <v>261</v>
      </c>
      <c r="D26" s="153"/>
      <c r="E26" s="158" t="s">
        <v>434</v>
      </c>
      <c r="F26" s="159">
        <v>834</v>
      </c>
      <c r="G26" s="154">
        <f t="shared" si="2"/>
        <v>6.713354262255494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254</v>
      </c>
      <c r="G27" s="154">
        <f t="shared" si="2"/>
        <v>2.0445947033727765</v>
      </c>
    </row>
    <row r="28" spans="1:7" ht="12.75">
      <c r="A28" s="150" t="s">
        <v>262</v>
      </c>
      <c r="B28" s="151">
        <v>9698</v>
      </c>
      <c r="C28" s="152">
        <f aca="true" t="shared" si="3" ref="C28:C35">B28*100/B$7</f>
        <v>78.06487965869758</v>
      </c>
      <c r="D28" s="153"/>
      <c r="E28" s="153" t="s">
        <v>436</v>
      </c>
      <c r="F28" s="151">
        <v>630</v>
      </c>
      <c r="G28" s="154">
        <f t="shared" si="2"/>
        <v>5.071238831200193</v>
      </c>
    </row>
    <row r="29" spans="1:7" ht="12.75">
      <c r="A29" s="150" t="s">
        <v>0</v>
      </c>
      <c r="B29" s="151">
        <v>4828</v>
      </c>
      <c r="C29" s="152">
        <f t="shared" si="3"/>
        <v>38.863398534975445</v>
      </c>
      <c r="D29" s="153"/>
      <c r="E29" s="153" t="s">
        <v>1</v>
      </c>
      <c r="F29" s="151">
        <v>460</v>
      </c>
      <c r="G29" s="154">
        <f t="shared" si="2"/>
        <v>3.702809305320776</v>
      </c>
    </row>
    <row r="30" spans="1:7" ht="12.75">
      <c r="A30" s="150" t="s">
        <v>2</v>
      </c>
      <c r="B30" s="151">
        <v>4870</v>
      </c>
      <c r="C30" s="152">
        <f t="shared" si="3"/>
        <v>39.201481123722125</v>
      </c>
      <c r="D30" s="153"/>
      <c r="E30" s="153" t="s">
        <v>3</v>
      </c>
      <c r="F30" s="151">
        <v>170</v>
      </c>
      <c r="G30" s="154">
        <f t="shared" si="2"/>
        <v>1.3684295258794172</v>
      </c>
    </row>
    <row r="31" spans="1:7" ht="12.75">
      <c r="A31" s="150" t="s">
        <v>4</v>
      </c>
      <c r="B31" s="151">
        <v>9285</v>
      </c>
      <c r="C31" s="152">
        <f t="shared" si="3"/>
        <v>74.74040086935523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1984</v>
      </c>
      <c r="C32" s="152">
        <f t="shared" si="3"/>
        <v>15.970377525557433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1738</v>
      </c>
      <c r="C33" s="152">
        <f t="shared" si="3"/>
        <v>13.990179505755453</v>
      </c>
      <c r="D33" s="153"/>
      <c r="E33" s="144" t="s">
        <v>8</v>
      </c>
      <c r="F33" s="142">
        <v>4743</v>
      </c>
      <c r="G33" s="149">
        <v>100</v>
      </c>
    </row>
    <row r="34" spans="1:7" ht="12.75">
      <c r="A34" s="150" t="s">
        <v>0</v>
      </c>
      <c r="B34" s="151">
        <v>658</v>
      </c>
      <c r="C34" s="152">
        <f t="shared" si="3"/>
        <v>5.296627223697979</v>
      </c>
      <c r="D34" s="153"/>
      <c r="E34" s="153" t="s">
        <v>9</v>
      </c>
      <c r="F34" s="151">
        <v>2891</v>
      </c>
      <c r="G34" s="154">
        <f aca="true" t="shared" si="4" ref="G34:G42">F34*100/F$33</f>
        <v>60.95298334387518</v>
      </c>
    </row>
    <row r="35" spans="1:7" ht="12.75">
      <c r="A35" s="150" t="s">
        <v>2</v>
      </c>
      <c r="B35" s="151">
        <v>1080</v>
      </c>
      <c r="C35" s="152">
        <f t="shared" si="3"/>
        <v>8.693552282057475</v>
      </c>
      <c r="D35" s="153"/>
      <c r="E35" s="153" t="s">
        <v>10</v>
      </c>
      <c r="F35" s="151">
        <v>1356</v>
      </c>
      <c r="G35" s="154">
        <f t="shared" si="4"/>
        <v>28.589500316255535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2109</v>
      </c>
      <c r="G36" s="154">
        <f t="shared" si="4"/>
        <v>44.46552814674257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990</v>
      </c>
      <c r="G37" s="154">
        <f t="shared" si="4"/>
        <v>20.872865275142313</v>
      </c>
    </row>
    <row r="38" spans="1:7" ht="12.75">
      <c r="A38" s="164" t="s">
        <v>13</v>
      </c>
      <c r="B38" s="151">
        <v>12026</v>
      </c>
      <c r="C38" s="152">
        <f aca="true" t="shared" si="5" ref="C38:C56">B38*100/B$7</f>
        <v>96.80431457779925</v>
      </c>
      <c r="D38" s="153"/>
      <c r="E38" s="153" t="s">
        <v>14</v>
      </c>
      <c r="F38" s="151">
        <v>563</v>
      </c>
      <c r="G38" s="154">
        <f t="shared" si="4"/>
        <v>11.87012439384356</v>
      </c>
    </row>
    <row r="39" spans="1:7" ht="12.75">
      <c r="A39" s="150" t="s">
        <v>15</v>
      </c>
      <c r="B39" s="151">
        <v>8847</v>
      </c>
      <c r="C39" s="152">
        <f t="shared" si="5"/>
        <v>71.21468244385414</v>
      </c>
      <c r="D39" s="153"/>
      <c r="E39" s="153" t="s">
        <v>10</v>
      </c>
      <c r="F39" s="151">
        <v>294</v>
      </c>
      <c r="G39" s="154">
        <f t="shared" si="4"/>
        <v>6.1986084756483235</v>
      </c>
    </row>
    <row r="40" spans="1:7" ht="12.75">
      <c r="A40" s="150" t="s">
        <v>16</v>
      </c>
      <c r="B40" s="151">
        <v>1606</v>
      </c>
      <c r="C40" s="152">
        <f t="shared" si="5"/>
        <v>12.927634226837318</v>
      </c>
      <c r="D40" s="153"/>
      <c r="E40" s="153" t="s">
        <v>17</v>
      </c>
      <c r="F40" s="151">
        <v>1852</v>
      </c>
      <c r="G40" s="154">
        <f t="shared" si="4"/>
        <v>39.04701665612482</v>
      </c>
    </row>
    <row r="41" spans="1:7" ht="12.75">
      <c r="A41" s="150" t="s">
        <v>18</v>
      </c>
      <c r="B41" s="151">
        <v>23</v>
      </c>
      <c r="C41" s="152">
        <f t="shared" si="5"/>
        <v>0.1851404652660388</v>
      </c>
      <c r="D41" s="153"/>
      <c r="E41" s="153" t="s">
        <v>19</v>
      </c>
      <c r="F41" s="151">
        <v>1489</v>
      </c>
      <c r="G41" s="154">
        <f t="shared" si="4"/>
        <v>31.393632721905966</v>
      </c>
    </row>
    <row r="42" spans="1:7" ht="12.75">
      <c r="A42" s="150" t="s">
        <v>20</v>
      </c>
      <c r="B42" s="151">
        <v>913</v>
      </c>
      <c r="C42" s="152">
        <f t="shared" si="5"/>
        <v>7.349271512517105</v>
      </c>
      <c r="D42" s="153"/>
      <c r="E42" s="153" t="s">
        <v>21</v>
      </c>
      <c r="F42" s="151">
        <v>533</v>
      </c>
      <c r="G42" s="154">
        <f t="shared" si="4"/>
        <v>11.237613324899852</v>
      </c>
    </row>
    <row r="43" spans="1:7" ht="12.75">
      <c r="A43" s="150" t="s">
        <v>22</v>
      </c>
      <c r="B43" s="151">
        <v>289</v>
      </c>
      <c r="C43" s="152">
        <f t="shared" si="5"/>
        <v>2.3263301939950094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201</v>
      </c>
      <c r="C44" s="152">
        <f t="shared" si="5"/>
        <v>1.6179666747162522</v>
      </c>
      <c r="D44" s="153"/>
      <c r="E44" s="153" t="s">
        <v>24</v>
      </c>
      <c r="F44" s="161">
        <v>1472</v>
      </c>
      <c r="G44" s="165">
        <f>F44*100/F33</f>
        <v>31.035209782837867</v>
      </c>
    </row>
    <row r="45" spans="1:7" ht="12.75">
      <c r="A45" s="150" t="s">
        <v>25</v>
      </c>
      <c r="B45" s="151">
        <v>258</v>
      </c>
      <c r="C45" s="152">
        <f t="shared" si="5"/>
        <v>2.0767930451581744</v>
      </c>
      <c r="D45" s="153"/>
      <c r="E45" s="153" t="s">
        <v>26</v>
      </c>
      <c r="F45" s="161">
        <v>1210</v>
      </c>
      <c r="G45" s="165">
        <f>F45*100/F33</f>
        <v>25.511279780729495</v>
      </c>
    </row>
    <row r="46" spans="1:7" ht="12.75">
      <c r="A46" s="150" t="s">
        <v>27</v>
      </c>
      <c r="B46" s="151">
        <v>18</v>
      </c>
      <c r="C46" s="152">
        <f t="shared" si="5"/>
        <v>0.14489253803429122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31</v>
      </c>
      <c r="C47" s="152">
        <f t="shared" si="5"/>
        <v>0.2495371488368349</v>
      </c>
      <c r="D47" s="153"/>
      <c r="E47" s="153" t="s">
        <v>29</v>
      </c>
      <c r="F47" s="166">
        <v>2.49</v>
      </c>
      <c r="G47" s="167" t="s">
        <v>261</v>
      </c>
    </row>
    <row r="48" spans="1:7" ht="12.75">
      <c r="A48" s="150" t="s">
        <v>30</v>
      </c>
      <c r="B48" s="151">
        <v>25</v>
      </c>
      <c r="C48" s="152">
        <f t="shared" si="5"/>
        <v>0.20123963615873783</v>
      </c>
      <c r="D48" s="153"/>
      <c r="E48" s="153" t="s">
        <v>31</v>
      </c>
      <c r="F48" s="166">
        <v>3.15</v>
      </c>
      <c r="G48" s="167" t="s">
        <v>261</v>
      </c>
    </row>
    <row r="49" spans="1:7" ht="14.25">
      <c r="A49" s="150" t="s">
        <v>32</v>
      </c>
      <c r="B49" s="151">
        <v>91</v>
      </c>
      <c r="C49" s="152">
        <f t="shared" si="5"/>
        <v>0.7325122756178056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3</v>
      </c>
      <c r="C50" s="152">
        <f t="shared" si="5"/>
        <v>0.02414875633904854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4882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4743</v>
      </c>
      <c r="G52" s="154">
        <f>F52*100/F$51</f>
        <v>97.15280622695616</v>
      </c>
    </row>
    <row r="53" spans="1:7" ht="12.75">
      <c r="A53" s="150" t="s">
        <v>39</v>
      </c>
      <c r="B53" s="151">
        <v>2</v>
      </c>
      <c r="C53" s="152">
        <f t="shared" si="5"/>
        <v>0.016099170892699025</v>
      </c>
      <c r="D53" s="153"/>
      <c r="E53" s="153" t="s">
        <v>40</v>
      </c>
      <c r="F53" s="151">
        <v>139</v>
      </c>
      <c r="G53" s="154">
        <f>F53*100/F$51</f>
        <v>2.8471937730438346</v>
      </c>
    </row>
    <row r="54" spans="1:7" ht="14.25">
      <c r="A54" s="150" t="s">
        <v>41</v>
      </c>
      <c r="B54" s="151">
        <v>1</v>
      </c>
      <c r="C54" s="152">
        <f t="shared" si="5"/>
        <v>0.008049585446349513</v>
      </c>
      <c r="D54" s="153"/>
      <c r="E54" s="153" t="s">
        <v>42</v>
      </c>
      <c r="F54" s="151">
        <v>14</v>
      </c>
      <c r="G54" s="154">
        <f>F54*100/F$51</f>
        <v>0.2867677181482999</v>
      </c>
    </row>
    <row r="55" spans="1:7" ht="12.75">
      <c r="A55" s="150" t="s">
        <v>43</v>
      </c>
      <c r="B55" s="151">
        <v>634</v>
      </c>
      <c r="C55" s="152">
        <f t="shared" si="5"/>
        <v>5.103437172985592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397</v>
      </c>
      <c r="C56" s="152">
        <f t="shared" si="5"/>
        <v>3.1956854222007567</v>
      </c>
      <c r="D56" s="153"/>
      <c r="E56" s="153" t="s">
        <v>45</v>
      </c>
      <c r="F56" s="168">
        <v>1.1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2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9169</v>
      </c>
      <c r="C60" s="169">
        <f>B60*100/B7</f>
        <v>73.80664895757869</v>
      </c>
      <c r="D60" s="153"/>
      <c r="E60" s="144" t="s">
        <v>51</v>
      </c>
      <c r="F60" s="142">
        <v>4743</v>
      </c>
      <c r="G60" s="149">
        <v>100</v>
      </c>
    </row>
    <row r="61" spans="1:7" ht="12.75">
      <c r="A61" s="150" t="s">
        <v>52</v>
      </c>
      <c r="B61" s="161">
        <v>1751</v>
      </c>
      <c r="C61" s="169">
        <f>B61*100/B7</f>
        <v>14.094824116557998</v>
      </c>
      <c r="D61" s="153"/>
      <c r="E61" s="153" t="s">
        <v>53</v>
      </c>
      <c r="F61" s="151">
        <v>2306</v>
      </c>
      <c r="G61" s="154">
        <f>F61*100/F$60</f>
        <v>48.61901749947291</v>
      </c>
    </row>
    <row r="62" spans="1:7" ht="12.75">
      <c r="A62" s="150" t="s">
        <v>54</v>
      </c>
      <c r="B62" s="161">
        <v>74</v>
      </c>
      <c r="C62" s="169">
        <f>B62*100/B7</f>
        <v>0.595669323029864</v>
      </c>
      <c r="D62" s="153"/>
      <c r="E62" s="153" t="s">
        <v>55</v>
      </c>
      <c r="F62" s="151">
        <v>2437</v>
      </c>
      <c r="G62" s="154">
        <f>F62*100/F$60</f>
        <v>51.38098250052709</v>
      </c>
    </row>
    <row r="63" spans="1:7" ht="12.75">
      <c r="A63" s="150" t="s">
        <v>56</v>
      </c>
      <c r="B63" s="161">
        <v>1015</v>
      </c>
      <c r="C63" s="169">
        <f>B63*100/B7</f>
        <v>8.170329228044755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10</v>
      </c>
      <c r="C64" s="169">
        <f>B64*100/B7</f>
        <v>0.08049585446349514</v>
      </c>
      <c r="D64" s="153"/>
      <c r="E64" s="153" t="s">
        <v>58</v>
      </c>
      <c r="F64" s="166">
        <v>2.7</v>
      </c>
      <c r="G64" s="167" t="s">
        <v>261</v>
      </c>
    </row>
    <row r="65" spans="1:7" ht="13.5" thickBot="1">
      <c r="A65" s="172" t="s">
        <v>59</v>
      </c>
      <c r="B65" s="173">
        <v>822</v>
      </c>
      <c r="C65" s="174">
        <f>B65*100/B7</f>
        <v>6.616759236899299</v>
      </c>
      <c r="D65" s="175"/>
      <c r="E65" s="175" t="s">
        <v>60</v>
      </c>
      <c r="F65" s="176">
        <v>2.28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12481</v>
      </c>
      <c r="G9" s="33">
        <f>(F9/$F$9)*100</f>
        <v>100</v>
      </c>
    </row>
    <row r="10" spans="1:7" ht="12.75">
      <c r="A10" s="29" t="s">
        <v>269</v>
      </c>
      <c r="B10" s="93">
        <v>2636</v>
      </c>
      <c r="C10" s="33">
        <f aca="true" t="shared" si="0" ref="C10:C15">(B10/$B$10)*100</f>
        <v>100</v>
      </c>
      <c r="E10" s="34" t="s">
        <v>270</v>
      </c>
      <c r="F10" s="97">
        <v>9674</v>
      </c>
      <c r="G10" s="84">
        <f aca="true" t="shared" si="1" ref="G10:G16">(F10/$F$9)*100</f>
        <v>77.50981491867638</v>
      </c>
    </row>
    <row r="11" spans="1:8" ht="12.75">
      <c r="A11" s="36" t="s">
        <v>271</v>
      </c>
      <c r="B11" s="98">
        <v>238</v>
      </c>
      <c r="C11" s="35">
        <f t="shared" si="0"/>
        <v>9.028831562974203</v>
      </c>
      <c r="E11" s="34" t="s">
        <v>272</v>
      </c>
      <c r="F11" s="97">
        <v>9440</v>
      </c>
      <c r="G11" s="84">
        <f t="shared" si="1"/>
        <v>75.63496514702348</v>
      </c>
      <c r="H11" s="15" t="s">
        <v>250</v>
      </c>
    </row>
    <row r="12" spans="1:8" ht="12.75">
      <c r="A12" s="36" t="s">
        <v>273</v>
      </c>
      <c r="B12" s="98">
        <v>150</v>
      </c>
      <c r="C12" s="35">
        <f t="shared" si="0"/>
        <v>5.690440060698028</v>
      </c>
      <c r="E12" s="34" t="s">
        <v>274</v>
      </c>
      <c r="F12" s="97">
        <v>6519</v>
      </c>
      <c r="G12" s="84">
        <f t="shared" si="1"/>
        <v>52.23139171540742</v>
      </c>
      <c r="H12" s="15" t="s">
        <v>250</v>
      </c>
    </row>
    <row r="13" spans="1:7" ht="12.75">
      <c r="A13" s="36" t="s">
        <v>275</v>
      </c>
      <c r="B13" s="98">
        <v>1166</v>
      </c>
      <c r="C13" s="35">
        <f t="shared" si="0"/>
        <v>44.23368740515933</v>
      </c>
      <c r="E13" s="34" t="s">
        <v>276</v>
      </c>
      <c r="F13" s="97">
        <v>2921</v>
      </c>
      <c r="G13" s="84">
        <f t="shared" si="1"/>
        <v>23.403573431616056</v>
      </c>
    </row>
    <row r="14" spans="1:7" ht="12.75">
      <c r="A14" s="36" t="s">
        <v>277</v>
      </c>
      <c r="B14" s="98">
        <v>562</v>
      </c>
      <c r="C14" s="35">
        <f t="shared" si="0"/>
        <v>21.320182094081943</v>
      </c>
      <c r="E14" s="34" t="s">
        <v>166</v>
      </c>
      <c r="F14" s="97">
        <v>234</v>
      </c>
      <c r="G14" s="84">
        <f t="shared" si="1"/>
        <v>1.8748497716529124</v>
      </c>
    </row>
    <row r="15" spans="1:7" ht="12.75">
      <c r="A15" s="36" t="s">
        <v>324</v>
      </c>
      <c r="B15" s="97">
        <v>520</v>
      </c>
      <c r="C15" s="35">
        <f t="shared" si="0"/>
        <v>19.726858877086496</v>
      </c>
      <c r="E15" s="34" t="s">
        <v>278</v>
      </c>
      <c r="F15" s="97">
        <v>2807</v>
      </c>
      <c r="G15" s="84">
        <f t="shared" si="1"/>
        <v>22.490185081323613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1681</v>
      </c>
      <c r="G16" s="84">
        <f t="shared" si="1"/>
        <v>13.46847207755789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770</v>
      </c>
      <c r="G17" s="84">
        <f>(F17/$F$9)*100</f>
        <v>6.16937745372967</v>
      </c>
    </row>
    <row r="18" spans="1:7" ht="12.75">
      <c r="A18" s="29" t="s">
        <v>282</v>
      </c>
      <c r="B18" s="93">
        <v>8603</v>
      </c>
      <c r="C18" s="33">
        <f>(B18/$B$18)*100</f>
        <v>100</v>
      </c>
      <c r="E18" s="34" t="s">
        <v>283</v>
      </c>
      <c r="F18" s="97">
        <v>2037</v>
      </c>
      <c r="G18" s="84">
        <f>(F18/$F$9)*100</f>
        <v>16.320807627593943</v>
      </c>
    </row>
    <row r="19" spans="1:7" ht="12.75">
      <c r="A19" s="36" t="s">
        <v>284</v>
      </c>
      <c r="B19" s="97">
        <v>564</v>
      </c>
      <c r="C19" s="84">
        <f aca="true" t="shared" si="2" ref="C19:C25">(B19/$B$18)*100</f>
        <v>6.555852609554806</v>
      </c>
      <c r="E19" s="34"/>
      <c r="F19" s="97" t="s">
        <v>250</v>
      </c>
      <c r="G19" s="84"/>
    </row>
    <row r="20" spans="1:7" ht="12.75">
      <c r="A20" s="36" t="s">
        <v>285</v>
      </c>
      <c r="B20" s="97">
        <v>997</v>
      </c>
      <c r="C20" s="84">
        <f t="shared" si="2"/>
        <v>11.588980588166917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2501</v>
      </c>
      <c r="C21" s="84">
        <f t="shared" si="2"/>
        <v>29.0712542136464</v>
      </c>
      <c r="E21" s="38" t="s">
        <v>167</v>
      </c>
      <c r="F21" s="80">
        <v>2807</v>
      </c>
      <c r="G21" s="33">
        <f>(F21/$F$21)*100</f>
        <v>100</v>
      </c>
    </row>
    <row r="22" spans="1:7" ht="12.75">
      <c r="A22" s="36" t="s">
        <v>302</v>
      </c>
      <c r="B22" s="97">
        <v>1392</v>
      </c>
      <c r="C22" s="84">
        <f t="shared" si="2"/>
        <v>16.180402185284205</v>
      </c>
      <c r="E22" s="34" t="s">
        <v>303</v>
      </c>
      <c r="F22" s="97">
        <v>454</v>
      </c>
      <c r="G22" s="84">
        <f aca="true" t="shared" si="3" ref="G22:G27">(F22/$F$21)*100</f>
        <v>16.17385108656929</v>
      </c>
    </row>
    <row r="23" spans="1:7" ht="12.75">
      <c r="A23" s="36" t="s">
        <v>304</v>
      </c>
      <c r="B23" s="97">
        <v>437</v>
      </c>
      <c r="C23" s="84">
        <f t="shared" si="2"/>
        <v>5.079623387190515</v>
      </c>
      <c r="E23" s="34" t="s">
        <v>305</v>
      </c>
      <c r="F23" s="97">
        <v>806</v>
      </c>
      <c r="G23" s="84">
        <f t="shared" si="3"/>
        <v>28.71392946205914</v>
      </c>
    </row>
    <row r="24" spans="1:7" ht="12.75">
      <c r="A24" s="36" t="s">
        <v>306</v>
      </c>
      <c r="B24" s="97">
        <v>1803</v>
      </c>
      <c r="C24" s="84">
        <f t="shared" si="2"/>
        <v>20.9578054167151</v>
      </c>
      <c r="E24" s="34" t="s">
        <v>307</v>
      </c>
      <c r="F24" s="97">
        <v>61</v>
      </c>
      <c r="G24" s="84">
        <f t="shared" si="3"/>
        <v>2.173138582116138</v>
      </c>
    </row>
    <row r="25" spans="1:7" ht="12.75">
      <c r="A25" s="36" t="s">
        <v>308</v>
      </c>
      <c r="B25" s="97">
        <v>909</v>
      </c>
      <c r="C25" s="84">
        <f t="shared" si="2"/>
        <v>10.566081599442056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1458</v>
      </c>
      <c r="G26" s="84">
        <f t="shared" si="3"/>
        <v>51.94157463484147</v>
      </c>
    </row>
    <row r="27" spans="1:7" ht="12.75">
      <c r="A27" s="36" t="s">
        <v>311</v>
      </c>
      <c r="B27" s="108">
        <v>81.9</v>
      </c>
      <c r="C27" s="37" t="s">
        <v>261</v>
      </c>
      <c r="E27" s="34" t="s">
        <v>312</v>
      </c>
      <c r="F27" s="97">
        <v>28</v>
      </c>
      <c r="G27" s="84">
        <f t="shared" si="3"/>
        <v>0.997506234413965</v>
      </c>
    </row>
    <row r="28" spans="1:7" ht="12.75">
      <c r="A28" s="36" t="s">
        <v>313</v>
      </c>
      <c r="B28" s="108">
        <v>31.5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11622</v>
      </c>
      <c r="G30" s="33">
        <f>(F30/$F$30)*100</f>
        <v>100</v>
      </c>
      <c r="J30" s="39"/>
    </row>
    <row r="31" spans="1:10" ht="12.75">
      <c r="A31" s="95" t="s">
        <v>296</v>
      </c>
      <c r="B31" s="93">
        <v>10166</v>
      </c>
      <c r="C31" s="33">
        <f>(B31/$B$31)*100</f>
        <v>100</v>
      </c>
      <c r="E31" s="34" t="s">
        <v>317</v>
      </c>
      <c r="F31" s="97">
        <v>8345</v>
      </c>
      <c r="G31" s="101">
        <f>(F31/$F$30)*100</f>
        <v>71.80347616589228</v>
      </c>
      <c r="J31" s="39"/>
    </row>
    <row r="32" spans="1:10" ht="12.75">
      <c r="A32" s="36" t="s">
        <v>318</v>
      </c>
      <c r="B32" s="97">
        <v>3383</v>
      </c>
      <c r="C32" s="10">
        <f>(B32/$B$31)*100</f>
        <v>33.27759197324415</v>
      </c>
      <c r="E32" s="34" t="s">
        <v>319</v>
      </c>
      <c r="F32" s="97">
        <v>3277</v>
      </c>
      <c r="G32" s="101">
        <f aca="true" t="shared" si="4" ref="G32:G39">(F32/$F$30)*100</f>
        <v>28.19652383410773</v>
      </c>
      <c r="J32" s="39"/>
    </row>
    <row r="33" spans="1:10" ht="12.75">
      <c r="A33" s="36" t="s">
        <v>320</v>
      </c>
      <c r="B33" s="97">
        <v>4807</v>
      </c>
      <c r="C33" s="10">
        <f aca="true" t="shared" si="5" ref="C33:C38">(B33/$B$31)*100</f>
        <v>47.28506787330316</v>
      </c>
      <c r="E33" s="34" t="s">
        <v>321</v>
      </c>
      <c r="F33" s="97">
        <v>1683</v>
      </c>
      <c r="G33" s="101">
        <f t="shared" si="4"/>
        <v>14.481156427465153</v>
      </c>
      <c r="J33" s="39"/>
    </row>
    <row r="34" spans="1:7" ht="12.75">
      <c r="A34" s="36" t="s">
        <v>322</v>
      </c>
      <c r="B34" s="97">
        <v>228</v>
      </c>
      <c r="C34" s="10">
        <f t="shared" si="5"/>
        <v>2.242770017706079</v>
      </c>
      <c r="E34" s="34" t="s">
        <v>323</v>
      </c>
      <c r="F34" s="97">
        <v>1856</v>
      </c>
      <c r="G34" s="101">
        <f t="shared" si="4"/>
        <v>15.969712614007916</v>
      </c>
    </row>
    <row r="35" spans="1:7" ht="12.75">
      <c r="A35" s="36" t="s">
        <v>325</v>
      </c>
      <c r="B35" s="97">
        <v>839</v>
      </c>
      <c r="C35" s="10">
        <f t="shared" si="5"/>
        <v>8.253000196734211</v>
      </c>
      <c r="E35" s="34" t="s">
        <v>321</v>
      </c>
      <c r="F35" s="97">
        <v>1194</v>
      </c>
      <c r="G35" s="101">
        <f t="shared" si="4"/>
        <v>10.273618998451212</v>
      </c>
    </row>
    <row r="36" spans="1:7" ht="12.75">
      <c r="A36" s="36" t="s">
        <v>297</v>
      </c>
      <c r="B36" s="97">
        <v>692</v>
      </c>
      <c r="C36" s="10">
        <f t="shared" si="5"/>
        <v>6.807003737950029</v>
      </c>
      <c r="E36" s="34" t="s">
        <v>327</v>
      </c>
      <c r="F36" s="97">
        <v>787</v>
      </c>
      <c r="G36" s="101">
        <f t="shared" si="4"/>
        <v>6.771639993116503</v>
      </c>
    </row>
    <row r="37" spans="1:7" ht="12.75">
      <c r="A37" s="36" t="s">
        <v>326</v>
      </c>
      <c r="B37" s="97">
        <v>909</v>
      </c>
      <c r="C37" s="10">
        <f t="shared" si="5"/>
        <v>8.941569939012394</v>
      </c>
      <c r="E37" s="34" t="s">
        <v>321</v>
      </c>
      <c r="F37" s="97">
        <v>259</v>
      </c>
      <c r="G37" s="101">
        <f t="shared" si="4"/>
        <v>2.2285320943039064</v>
      </c>
    </row>
    <row r="38" spans="1:7" ht="12.75">
      <c r="A38" s="36" t="s">
        <v>297</v>
      </c>
      <c r="B38" s="97">
        <v>504</v>
      </c>
      <c r="C38" s="10">
        <f t="shared" si="5"/>
        <v>4.957702144402912</v>
      </c>
      <c r="E38" s="34" t="s">
        <v>259</v>
      </c>
      <c r="F38" s="97">
        <v>545</v>
      </c>
      <c r="G38" s="101">
        <f t="shared" si="4"/>
        <v>4.6893822061607295</v>
      </c>
    </row>
    <row r="39" spans="1:7" ht="12.75">
      <c r="A39" s="36"/>
      <c r="B39" s="97" t="s">
        <v>250</v>
      </c>
      <c r="C39" s="10"/>
      <c r="E39" s="34" t="s">
        <v>321</v>
      </c>
      <c r="F39" s="97">
        <v>224</v>
      </c>
      <c r="G39" s="101">
        <f t="shared" si="4"/>
        <v>1.9273791085871623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242</v>
      </c>
      <c r="C42" s="33">
        <f>(B42/$B$42)*100</f>
        <v>100</v>
      </c>
      <c r="E42" s="31" t="s">
        <v>268</v>
      </c>
      <c r="F42" s="80">
        <v>12481</v>
      </c>
      <c r="G42" s="99">
        <f>(F42/$F$42)*100</f>
        <v>100</v>
      </c>
      <c r="I42" s="39"/>
    </row>
    <row r="43" spans="1:7" ht="12.75">
      <c r="A43" s="36" t="s">
        <v>301</v>
      </c>
      <c r="B43" s="98">
        <v>78</v>
      </c>
      <c r="C43" s="102">
        <f>(B43/$B$42)*100</f>
        <v>32.231404958677686</v>
      </c>
      <c r="E43" s="60" t="s">
        <v>168</v>
      </c>
      <c r="F43" s="106">
        <v>13936</v>
      </c>
      <c r="G43" s="107">
        <f aca="true" t="shared" si="6" ref="G43:G71">(F43/$F$42)*100</f>
        <v>111.65771973399568</v>
      </c>
    </row>
    <row r="44" spans="1:7" ht="12.75">
      <c r="A44" s="36"/>
      <c r="B44" s="93" t="s">
        <v>250</v>
      </c>
      <c r="C44" s="10"/>
      <c r="E44" s="1" t="s">
        <v>329</v>
      </c>
      <c r="F44" s="97">
        <v>118</v>
      </c>
      <c r="G44" s="101">
        <f t="shared" si="6"/>
        <v>0.9454370643377934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82</v>
      </c>
      <c r="G45" s="101">
        <f t="shared" si="6"/>
        <v>0.6569986379296531</v>
      </c>
    </row>
    <row r="46" spans="1:7" ht="12.75">
      <c r="A46" s="29" t="s">
        <v>331</v>
      </c>
      <c r="B46" s="93">
        <v>9784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0.2724140693854659</v>
      </c>
    </row>
    <row r="47" spans="1:7" ht="12.75">
      <c r="A47" s="36" t="s">
        <v>333</v>
      </c>
      <c r="B47" s="97">
        <v>918</v>
      </c>
      <c r="C47" s="10">
        <f>(B47/$B$46)*100</f>
        <v>9.382665576451348</v>
      </c>
      <c r="E47" s="1" t="s">
        <v>334</v>
      </c>
      <c r="F47" s="97">
        <v>194</v>
      </c>
      <c r="G47" s="101">
        <f t="shared" si="6"/>
        <v>1.554362631199423</v>
      </c>
    </row>
    <row r="48" spans="1:7" ht="12.75">
      <c r="A48" s="36"/>
      <c r="B48" s="93" t="s">
        <v>250</v>
      </c>
      <c r="C48" s="10"/>
      <c r="E48" s="1" t="s">
        <v>335</v>
      </c>
      <c r="F48" s="97">
        <v>781</v>
      </c>
      <c r="G48" s="101">
        <f t="shared" si="6"/>
        <v>6.2575114173543795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248</v>
      </c>
      <c r="G49" s="101">
        <f t="shared" si="6"/>
        <v>1.9870202708116336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</v>
      </c>
      <c r="G50" s="101">
        <f t="shared" si="6"/>
        <v>0.240365355340117</v>
      </c>
    </row>
    <row r="51" spans="1:7" ht="12.75">
      <c r="A51" s="5" t="s">
        <v>338</v>
      </c>
      <c r="B51" s="93">
        <v>2083</v>
      </c>
      <c r="C51" s="33">
        <f>(B51/$B$51)*100</f>
        <v>100</v>
      </c>
      <c r="E51" s="1" t="s">
        <v>339</v>
      </c>
      <c r="F51" s="97">
        <v>1609</v>
      </c>
      <c r="G51" s="101">
        <f t="shared" si="6"/>
        <v>12.891595224741605</v>
      </c>
    </row>
    <row r="52" spans="1:7" ht="12.75">
      <c r="A52" s="4" t="s">
        <v>340</v>
      </c>
      <c r="B52" s="98">
        <v>111</v>
      </c>
      <c r="C52" s="10">
        <f>(B52/$B$51)*100</f>
        <v>5.328852616418627</v>
      </c>
      <c r="E52" s="1" t="s">
        <v>341</v>
      </c>
      <c r="F52" s="97">
        <v>48</v>
      </c>
      <c r="G52" s="101">
        <f t="shared" si="6"/>
        <v>0.38458456854418716</v>
      </c>
    </row>
    <row r="53" spans="1:7" ht="12.75">
      <c r="A53" s="4"/>
      <c r="B53" s="93" t="s">
        <v>250</v>
      </c>
      <c r="C53" s="10"/>
      <c r="E53" s="1" t="s">
        <v>342</v>
      </c>
      <c r="F53" s="97">
        <v>100</v>
      </c>
      <c r="G53" s="101">
        <f t="shared" si="6"/>
        <v>0.8012178511337233</v>
      </c>
    </row>
    <row r="54" spans="1:7" ht="14.25">
      <c r="A54" s="5" t="s">
        <v>343</v>
      </c>
      <c r="B54" s="93">
        <v>7354</v>
      </c>
      <c r="C54" s="33">
        <f>(B54/$B$54)*100</f>
        <v>100</v>
      </c>
      <c r="E54" s="1" t="s">
        <v>201</v>
      </c>
      <c r="F54" s="97">
        <v>1670</v>
      </c>
      <c r="G54" s="101">
        <f t="shared" si="6"/>
        <v>13.38033811393318</v>
      </c>
    </row>
    <row r="55" spans="1:7" ht="12.75">
      <c r="A55" s="4" t="s">
        <v>340</v>
      </c>
      <c r="B55" s="98">
        <v>1414</v>
      </c>
      <c r="C55" s="10">
        <f>(B55/$B$54)*100</f>
        <v>19.22763122110416</v>
      </c>
      <c r="E55" s="1" t="s">
        <v>344</v>
      </c>
      <c r="F55" s="97">
        <v>1888</v>
      </c>
      <c r="G55" s="101">
        <f t="shared" si="6"/>
        <v>15.126993029404694</v>
      </c>
    </row>
    <row r="56" spans="1:7" ht="12.75">
      <c r="A56" s="4" t="s">
        <v>345</v>
      </c>
      <c r="B56" s="120">
        <v>57.9</v>
      </c>
      <c r="C56" s="37" t="s">
        <v>261</v>
      </c>
      <c r="E56" s="1" t="s">
        <v>346</v>
      </c>
      <c r="F56" s="97">
        <v>41</v>
      </c>
      <c r="G56" s="101">
        <f t="shared" si="6"/>
        <v>0.32849931896482654</v>
      </c>
    </row>
    <row r="57" spans="1:7" ht="12.75">
      <c r="A57" s="4" t="s">
        <v>347</v>
      </c>
      <c r="B57" s="98">
        <v>5940</v>
      </c>
      <c r="C57" s="10">
        <f>(B57/$B$54)*100</f>
        <v>80.77236877889584</v>
      </c>
      <c r="E57" s="1" t="s">
        <v>348</v>
      </c>
      <c r="F57" s="97">
        <v>78</v>
      </c>
      <c r="G57" s="101">
        <f t="shared" si="6"/>
        <v>0.6249499238843041</v>
      </c>
    </row>
    <row r="58" spans="1:7" ht="12.75">
      <c r="A58" s="4" t="s">
        <v>345</v>
      </c>
      <c r="B58" s="120">
        <v>81.3</v>
      </c>
      <c r="C58" s="37" t="s">
        <v>261</v>
      </c>
      <c r="E58" s="1" t="s">
        <v>349</v>
      </c>
      <c r="F58" s="97">
        <v>845</v>
      </c>
      <c r="G58" s="101">
        <f t="shared" si="6"/>
        <v>6.770290842079961</v>
      </c>
    </row>
    <row r="59" spans="1:7" ht="12.75">
      <c r="A59" s="4"/>
      <c r="B59" s="93" t="s">
        <v>250</v>
      </c>
      <c r="C59" s="10"/>
      <c r="E59" s="1" t="s">
        <v>350</v>
      </c>
      <c r="F59" s="97">
        <v>47</v>
      </c>
      <c r="G59" s="101">
        <f t="shared" si="6"/>
        <v>0.3765723900328499</v>
      </c>
    </row>
    <row r="60" spans="1:7" ht="12.75">
      <c r="A60" s="5" t="s">
        <v>351</v>
      </c>
      <c r="B60" s="93">
        <v>1717</v>
      </c>
      <c r="C60" s="33">
        <f>(B60/$B$60)*100</f>
        <v>100</v>
      </c>
      <c r="E60" s="1" t="s">
        <v>352</v>
      </c>
      <c r="F60" s="97">
        <v>207</v>
      </c>
      <c r="G60" s="101">
        <f t="shared" si="6"/>
        <v>1.6585209518468071</v>
      </c>
    </row>
    <row r="61" spans="1:7" ht="12.75">
      <c r="A61" s="4" t="s">
        <v>340</v>
      </c>
      <c r="B61" s="97">
        <v>720</v>
      </c>
      <c r="C61" s="10">
        <f>(B61/$B$60)*100</f>
        <v>41.933605125218406</v>
      </c>
      <c r="E61" s="1" t="s">
        <v>353</v>
      </c>
      <c r="F61" s="97">
        <v>36</v>
      </c>
      <c r="G61" s="101">
        <f t="shared" si="6"/>
        <v>0.2884384264081404</v>
      </c>
    </row>
    <row r="62" spans="1:7" ht="12.75">
      <c r="A62" s="4"/>
      <c r="B62" s="93" t="s">
        <v>250</v>
      </c>
      <c r="C62" s="10"/>
      <c r="E62" s="1" t="s">
        <v>354</v>
      </c>
      <c r="F62" s="97">
        <v>163</v>
      </c>
      <c r="G62" s="101">
        <f t="shared" si="6"/>
        <v>1.305985097347969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202</v>
      </c>
      <c r="G63" s="101">
        <f t="shared" si="6"/>
        <v>1.618460059290121</v>
      </c>
    </row>
    <row r="64" spans="1:7" ht="12.75">
      <c r="A64" s="29" t="s">
        <v>357</v>
      </c>
      <c r="B64" s="93">
        <v>11622</v>
      </c>
      <c r="C64" s="33">
        <f>(B64/$B$64)*100</f>
        <v>100</v>
      </c>
      <c r="E64" s="1" t="s">
        <v>358</v>
      </c>
      <c r="F64" s="97">
        <v>136</v>
      </c>
      <c r="G64" s="101">
        <f t="shared" si="6"/>
        <v>1.0896562775418637</v>
      </c>
    </row>
    <row r="65" spans="1:7" ht="12.75">
      <c r="A65" s="4" t="s">
        <v>256</v>
      </c>
      <c r="B65" s="97">
        <v>5844</v>
      </c>
      <c r="C65" s="10">
        <f>(B65/$B$64)*100</f>
        <v>50.28394424367578</v>
      </c>
      <c r="E65" s="1" t="s">
        <v>359</v>
      </c>
      <c r="F65" s="97">
        <v>60</v>
      </c>
      <c r="G65" s="101">
        <f t="shared" si="6"/>
        <v>0.480730710680234</v>
      </c>
    </row>
    <row r="66" spans="1:7" ht="12.75">
      <c r="A66" s="4" t="s">
        <v>257</v>
      </c>
      <c r="B66" s="97">
        <v>4807</v>
      </c>
      <c r="C66" s="10">
        <f aca="true" t="shared" si="7" ref="C66:C71">(B66/$B$64)*100</f>
        <v>41.36121149543968</v>
      </c>
      <c r="E66" s="1" t="s">
        <v>360</v>
      </c>
      <c r="F66" s="97">
        <v>21</v>
      </c>
      <c r="G66" s="101">
        <f t="shared" si="6"/>
        <v>0.16825574873808188</v>
      </c>
    </row>
    <row r="67" spans="1:7" ht="12.75">
      <c r="A67" s="4" t="s">
        <v>361</v>
      </c>
      <c r="B67" s="97">
        <v>2008</v>
      </c>
      <c r="C67" s="10">
        <f t="shared" si="7"/>
        <v>17.277577009120634</v>
      </c>
      <c r="E67" s="1" t="s">
        <v>362</v>
      </c>
      <c r="F67" s="97">
        <v>167</v>
      </c>
      <c r="G67" s="101">
        <f t="shared" si="6"/>
        <v>1.338033811393318</v>
      </c>
    </row>
    <row r="68" spans="1:7" ht="12.75">
      <c r="A68" s="4" t="s">
        <v>363</v>
      </c>
      <c r="B68" s="97">
        <v>2799</v>
      </c>
      <c r="C68" s="10">
        <f t="shared" si="7"/>
        <v>24.08363448631905</v>
      </c>
      <c r="E68" s="1" t="s">
        <v>364</v>
      </c>
      <c r="F68" s="97">
        <v>320</v>
      </c>
      <c r="G68" s="101">
        <f t="shared" si="6"/>
        <v>2.5638971236279144</v>
      </c>
    </row>
    <row r="69" spans="1:7" ht="12.75">
      <c r="A69" s="4" t="s">
        <v>365</v>
      </c>
      <c r="B69" s="97">
        <v>1984</v>
      </c>
      <c r="C69" s="10">
        <f t="shared" si="7"/>
        <v>17.071072104629152</v>
      </c>
      <c r="E69" s="1" t="s">
        <v>366</v>
      </c>
      <c r="F69" s="97">
        <v>87</v>
      </c>
      <c r="G69" s="101">
        <f t="shared" si="6"/>
        <v>0.6970595304863393</v>
      </c>
    </row>
    <row r="70" spans="1:7" ht="12.75">
      <c r="A70" s="4" t="s">
        <v>367</v>
      </c>
      <c r="B70" s="97">
        <v>815</v>
      </c>
      <c r="C70" s="10">
        <f t="shared" si="7"/>
        <v>7.012562381689899</v>
      </c>
      <c r="E70" s="1" t="s">
        <v>368</v>
      </c>
      <c r="F70" s="97">
        <v>158</v>
      </c>
      <c r="G70" s="101">
        <f t="shared" si="6"/>
        <v>1.2659242047912826</v>
      </c>
    </row>
    <row r="71" spans="1:7" ht="12.75">
      <c r="A71" s="7" t="s">
        <v>258</v>
      </c>
      <c r="B71" s="103">
        <v>971</v>
      </c>
      <c r="C71" s="40">
        <f t="shared" si="7"/>
        <v>8.35484426088453</v>
      </c>
      <c r="D71" s="41"/>
      <c r="E71" s="9" t="s">
        <v>369</v>
      </c>
      <c r="F71" s="103">
        <v>4566</v>
      </c>
      <c r="G71" s="104">
        <f t="shared" si="6"/>
        <v>36.58360708276581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10046</v>
      </c>
      <c r="C9" s="81">
        <f>(B9/$B$9)*100</f>
        <v>100</v>
      </c>
      <c r="D9" s="65"/>
      <c r="E9" s="79" t="s">
        <v>381</v>
      </c>
      <c r="F9" s="80">
        <v>4795</v>
      </c>
      <c r="G9" s="81">
        <f>(F9/$F$9)*100</f>
        <v>100</v>
      </c>
    </row>
    <row r="10" spans="1:7" ht="12.75">
      <c r="A10" s="82" t="s">
        <v>382</v>
      </c>
      <c r="B10" s="97">
        <v>6500</v>
      </c>
      <c r="C10" s="105">
        <f>(B10/$B$9)*100</f>
        <v>64.70236910213019</v>
      </c>
      <c r="D10" s="65"/>
      <c r="E10" s="78" t="s">
        <v>383</v>
      </c>
      <c r="F10" s="97">
        <v>318</v>
      </c>
      <c r="G10" s="105">
        <f aca="true" t="shared" si="0" ref="G10:G19">(F10/$F$9)*100</f>
        <v>6.631908237747654</v>
      </c>
    </row>
    <row r="11" spans="1:7" ht="12.75">
      <c r="A11" s="82" t="s">
        <v>384</v>
      </c>
      <c r="B11" s="97">
        <v>6495</v>
      </c>
      <c r="C11" s="105">
        <f aca="true" t="shared" si="1" ref="C11:C16">(B11/$B$9)*100</f>
        <v>64.65259804897472</v>
      </c>
      <c r="D11" s="65"/>
      <c r="E11" s="78" t="s">
        <v>385</v>
      </c>
      <c r="F11" s="97">
        <v>327</v>
      </c>
      <c r="G11" s="105">
        <f t="shared" si="0"/>
        <v>6.819603753910323</v>
      </c>
    </row>
    <row r="12" spans="1:7" ht="12.75">
      <c r="A12" s="82" t="s">
        <v>386</v>
      </c>
      <c r="B12" s="97">
        <v>6169</v>
      </c>
      <c r="C12" s="105">
        <f>(B12/$B$9)*100</f>
        <v>61.40752538323711</v>
      </c>
      <c r="D12" s="65"/>
      <c r="E12" s="78" t="s">
        <v>387</v>
      </c>
      <c r="F12" s="97">
        <v>515</v>
      </c>
      <c r="G12" s="105">
        <f t="shared" si="0"/>
        <v>10.740354535974973</v>
      </c>
    </row>
    <row r="13" spans="1:7" ht="12.75">
      <c r="A13" s="82" t="s">
        <v>388</v>
      </c>
      <c r="B13" s="97">
        <v>326</v>
      </c>
      <c r="C13" s="105">
        <f>(B13/$B$9)*100</f>
        <v>3.2450726657376068</v>
      </c>
      <c r="D13" s="65"/>
      <c r="E13" s="78" t="s">
        <v>389</v>
      </c>
      <c r="F13" s="97">
        <v>409</v>
      </c>
      <c r="G13" s="105">
        <f t="shared" si="0"/>
        <v>8.529718456725757</v>
      </c>
    </row>
    <row r="14" spans="1:7" ht="12.75">
      <c r="A14" s="82" t="s">
        <v>390</v>
      </c>
      <c r="B14" s="121">
        <v>5</v>
      </c>
      <c r="C14" s="112" t="s">
        <v>261</v>
      </c>
      <c r="D14" s="65"/>
      <c r="E14" s="78" t="s">
        <v>391</v>
      </c>
      <c r="F14" s="97">
        <v>734</v>
      </c>
      <c r="G14" s="105">
        <f t="shared" si="0"/>
        <v>15.307612095933266</v>
      </c>
    </row>
    <row r="15" spans="1:7" ht="12.75">
      <c r="A15" s="82" t="s">
        <v>392</v>
      </c>
      <c r="B15" s="109">
        <v>5</v>
      </c>
      <c r="C15" s="105">
        <f t="shared" si="1"/>
        <v>0.049771053155484773</v>
      </c>
      <c r="D15" s="65"/>
      <c r="E15" s="78" t="s">
        <v>393</v>
      </c>
      <c r="F15" s="97">
        <v>1136</v>
      </c>
      <c r="G15" s="105">
        <f t="shared" si="0"/>
        <v>23.691345151199165</v>
      </c>
    </row>
    <row r="16" spans="1:7" ht="12.75">
      <c r="A16" s="82" t="s">
        <v>67</v>
      </c>
      <c r="B16" s="97">
        <v>3546</v>
      </c>
      <c r="C16" s="105">
        <f t="shared" si="1"/>
        <v>35.297630897869794</v>
      </c>
      <c r="D16" s="65"/>
      <c r="E16" s="78" t="s">
        <v>68</v>
      </c>
      <c r="F16" s="97">
        <v>677</v>
      </c>
      <c r="G16" s="105">
        <f t="shared" si="0"/>
        <v>14.118873826903025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492</v>
      </c>
      <c r="G17" s="105">
        <f t="shared" si="0"/>
        <v>10.260688216892596</v>
      </c>
    </row>
    <row r="18" spans="1:7" ht="12.75">
      <c r="A18" s="77" t="s">
        <v>70</v>
      </c>
      <c r="B18" s="80">
        <v>5030</v>
      </c>
      <c r="C18" s="81">
        <f>(B18/$B$18)*100</f>
        <v>100</v>
      </c>
      <c r="D18" s="65"/>
      <c r="E18" s="78" t="s">
        <v>170</v>
      </c>
      <c r="F18" s="97">
        <v>113</v>
      </c>
      <c r="G18" s="105">
        <f t="shared" si="0"/>
        <v>2.3566214807090717</v>
      </c>
    </row>
    <row r="19" spans="1:9" ht="12.75">
      <c r="A19" s="82" t="s">
        <v>382</v>
      </c>
      <c r="B19" s="97">
        <v>2892</v>
      </c>
      <c r="C19" s="105">
        <f>(B19/$B$18)*100</f>
        <v>57.495029821073565</v>
      </c>
      <c r="D19" s="65"/>
      <c r="E19" s="78" t="s">
        <v>169</v>
      </c>
      <c r="F19" s="98">
        <v>74</v>
      </c>
      <c r="G19" s="105">
        <f t="shared" si="0"/>
        <v>1.5432742440041711</v>
      </c>
      <c r="I19" s="118"/>
    </row>
    <row r="20" spans="1:7" ht="12.75">
      <c r="A20" s="82" t="s">
        <v>384</v>
      </c>
      <c r="B20" s="97">
        <v>2892</v>
      </c>
      <c r="C20" s="105">
        <f>(B20/$B$18)*100</f>
        <v>57.495029821073565</v>
      </c>
      <c r="D20" s="65"/>
      <c r="E20" s="78" t="s">
        <v>71</v>
      </c>
      <c r="F20" s="97">
        <v>51237</v>
      </c>
      <c r="G20" s="112" t="s">
        <v>261</v>
      </c>
    </row>
    <row r="21" spans="1:7" ht="12.75">
      <c r="A21" s="82" t="s">
        <v>386</v>
      </c>
      <c r="B21" s="97">
        <v>2692</v>
      </c>
      <c r="C21" s="105">
        <f>(B21/$B$18)*100</f>
        <v>53.51888667992048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3835</v>
      </c>
      <c r="G22" s="105">
        <f>(F22/$F$9)*100</f>
        <v>79.97914494264859</v>
      </c>
    </row>
    <row r="23" spans="1:7" ht="12.75">
      <c r="A23" s="77" t="s">
        <v>73</v>
      </c>
      <c r="B23" s="80">
        <v>963</v>
      </c>
      <c r="C23" s="81">
        <f>(B23/$B$23)*100</f>
        <v>100</v>
      </c>
      <c r="D23" s="65"/>
      <c r="E23" s="78" t="s">
        <v>74</v>
      </c>
      <c r="F23" s="97">
        <v>61926</v>
      </c>
      <c r="G23" s="112" t="s">
        <v>261</v>
      </c>
    </row>
    <row r="24" spans="1:7" ht="12.75">
      <c r="A24" s="82" t="s">
        <v>75</v>
      </c>
      <c r="B24" s="97">
        <v>510</v>
      </c>
      <c r="C24" s="105">
        <f>(B24/$B$23)*100</f>
        <v>52.95950155763239</v>
      </c>
      <c r="D24" s="65"/>
      <c r="E24" s="78" t="s">
        <v>76</v>
      </c>
      <c r="F24" s="97">
        <v>1430</v>
      </c>
      <c r="G24" s="105">
        <f>(F24/$F$9)*100</f>
        <v>29.822732012513036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11798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132</v>
      </c>
      <c r="G26" s="105">
        <f>(F26/$F$9)*100</f>
        <v>2.7528675703858188</v>
      </c>
    </row>
    <row r="27" spans="1:7" ht="12.75">
      <c r="A27" s="77" t="s">
        <v>85</v>
      </c>
      <c r="B27" s="80">
        <v>6022</v>
      </c>
      <c r="C27" s="81">
        <f>(B27/$B$27)*100</f>
        <v>100</v>
      </c>
      <c r="D27" s="65"/>
      <c r="E27" s="78" t="s">
        <v>78</v>
      </c>
      <c r="F27" s="98">
        <v>5242</v>
      </c>
      <c r="G27" s="112" t="s">
        <v>261</v>
      </c>
    </row>
    <row r="28" spans="1:7" ht="12.75">
      <c r="A28" s="82" t="s">
        <v>86</v>
      </c>
      <c r="B28" s="97">
        <v>4674</v>
      </c>
      <c r="C28" s="105">
        <f aca="true" t="shared" si="2" ref="C28:C33">(B28/$B$27)*100</f>
        <v>77.61541016273664</v>
      </c>
      <c r="D28" s="65"/>
      <c r="E28" s="78" t="s">
        <v>79</v>
      </c>
      <c r="F28" s="97">
        <v>153</v>
      </c>
      <c r="G28" s="105">
        <f>(F28/$F$9)*100</f>
        <v>3.1908237747653807</v>
      </c>
    </row>
    <row r="29" spans="1:7" ht="12.75">
      <c r="A29" s="82" t="s">
        <v>87</v>
      </c>
      <c r="B29" s="97">
        <v>618</v>
      </c>
      <c r="C29" s="105">
        <f t="shared" si="2"/>
        <v>10.262371305214215</v>
      </c>
      <c r="D29" s="65"/>
      <c r="E29" s="78" t="s">
        <v>80</v>
      </c>
      <c r="F29" s="97">
        <v>3142</v>
      </c>
      <c r="G29" s="112" t="s">
        <v>261</v>
      </c>
    </row>
    <row r="30" spans="1:7" ht="12.75">
      <c r="A30" s="82" t="s">
        <v>88</v>
      </c>
      <c r="B30" s="97">
        <v>195</v>
      </c>
      <c r="C30" s="105">
        <f t="shared" si="2"/>
        <v>3.2381268681501165</v>
      </c>
      <c r="D30" s="65"/>
      <c r="E30" s="78" t="s">
        <v>81</v>
      </c>
      <c r="F30" s="97">
        <v>803</v>
      </c>
      <c r="G30" s="105">
        <f>(F30/$F$9)*100</f>
        <v>16.746611053180395</v>
      </c>
    </row>
    <row r="31" spans="1:7" ht="12.75">
      <c r="A31" s="82" t="s">
        <v>115</v>
      </c>
      <c r="B31" s="97">
        <v>305</v>
      </c>
      <c r="C31" s="105">
        <f t="shared" si="2"/>
        <v>5.064762537363002</v>
      </c>
      <c r="D31" s="65"/>
      <c r="E31" s="78" t="s">
        <v>82</v>
      </c>
      <c r="F31" s="97">
        <v>13266</v>
      </c>
      <c r="G31" s="112" t="s">
        <v>261</v>
      </c>
    </row>
    <row r="32" spans="1:7" ht="12.75">
      <c r="A32" s="82" t="s">
        <v>89</v>
      </c>
      <c r="B32" s="97">
        <v>94</v>
      </c>
      <c r="C32" s="105">
        <f t="shared" si="2"/>
        <v>1.5609432082364663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136</v>
      </c>
      <c r="C33" s="105">
        <f t="shared" si="2"/>
        <v>2.258385918299568</v>
      </c>
      <c r="D33" s="65"/>
      <c r="E33" s="79" t="s">
        <v>84</v>
      </c>
      <c r="F33" s="80">
        <v>2933</v>
      </c>
      <c r="G33" s="81">
        <f>(F33/$F$33)*100</f>
        <v>100</v>
      </c>
    </row>
    <row r="34" spans="1:7" ht="12.75">
      <c r="A34" s="82" t="s">
        <v>91</v>
      </c>
      <c r="B34" s="109">
        <v>22.6</v>
      </c>
      <c r="C34" s="112" t="s">
        <v>261</v>
      </c>
      <c r="D34" s="65"/>
      <c r="E34" s="78" t="s">
        <v>383</v>
      </c>
      <c r="F34" s="97">
        <v>98</v>
      </c>
      <c r="G34" s="105">
        <f aca="true" t="shared" si="3" ref="G34:G43">(F34/$F$33)*100</f>
        <v>3.341288782816229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69</v>
      </c>
      <c r="G35" s="105">
        <f t="shared" si="3"/>
        <v>2.3525400613706102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185</v>
      </c>
      <c r="G36" s="105">
        <f t="shared" si="3"/>
        <v>6.307534947153086</v>
      </c>
    </row>
    <row r="37" spans="1:7" ht="12.75">
      <c r="A37" s="77" t="s">
        <v>94</v>
      </c>
      <c r="B37" s="80">
        <v>6169</v>
      </c>
      <c r="C37" s="81">
        <f>(B37/$B$37)*100</f>
        <v>100</v>
      </c>
      <c r="D37" s="65"/>
      <c r="E37" s="78" t="s">
        <v>389</v>
      </c>
      <c r="F37" s="97">
        <v>269</v>
      </c>
      <c r="G37" s="105">
        <f t="shared" si="3"/>
        <v>9.171496760995568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504</v>
      </c>
      <c r="G38" s="105">
        <f t="shared" si="3"/>
        <v>17.18377088305489</v>
      </c>
    </row>
    <row r="39" spans="1:7" ht="12.75">
      <c r="A39" s="82" t="s">
        <v>97</v>
      </c>
      <c r="B39" s="98">
        <v>2313</v>
      </c>
      <c r="C39" s="105">
        <f>(B39/$B$37)*100</f>
        <v>37.49392121899822</v>
      </c>
      <c r="D39" s="65"/>
      <c r="E39" s="78" t="s">
        <v>393</v>
      </c>
      <c r="F39" s="97">
        <v>729</v>
      </c>
      <c r="G39" s="105">
        <f t="shared" si="3"/>
        <v>24.85509717013297</v>
      </c>
    </row>
    <row r="40" spans="1:7" ht="12.75">
      <c r="A40" s="82" t="s">
        <v>98</v>
      </c>
      <c r="B40" s="98">
        <v>1015</v>
      </c>
      <c r="C40" s="105">
        <f>(B40/$B$37)*100</f>
        <v>16.453233911492948</v>
      </c>
      <c r="D40" s="65"/>
      <c r="E40" s="78" t="s">
        <v>68</v>
      </c>
      <c r="F40" s="97">
        <v>475</v>
      </c>
      <c r="G40" s="105">
        <f t="shared" si="3"/>
        <v>16.195022161609273</v>
      </c>
    </row>
    <row r="41" spans="1:7" ht="12.75">
      <c r="A41" s="82" t="s">
        <v>100</v>
      </c>
      <c r="B41" s="98">
        <v>1601</v>
      </c>
      <c r="C41" s="105">
        <f>(B41/$B$37)*100</f>
        <v>25.95234235694602</v>
      </c>
      <c r="D41" s="65"/>
      <c r="E41" s="78" t="s">
        <v>69</v>
      </c>
      <c r="F41" s="97">
        <v>441</v>
      </c>
      <c r="G41" s="105">
        <f t="shared" si="3"/>
        <v>15.035799522673033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101</v>
      </c>
      <c r="G42" s="105">
        <f t="shared" si="3"/>
        <v>3.443573133310603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62</v>
      </c>
      <c r="G43" s="105">
        <f t="shared" si="3"/>
        <v>2.113876576883737</v>
      </c>
    </row>
    <row r="44" spans="1:7" ht="12.75">
      <c r="A44" s="82" t="s">
        <v>291</v>
      </c>
      <c r="B44" s="98">
        <v>535</v>
      </c>
      <c r="C44" s="105">
        <f>(B44/$B$37)*100</f>
        <v>8.67239422921057</v>
      </c>
      <c r="D44" s="65"/>
      <c r="E44" s="78" t="s">
        <v>93</v>
      </c>
      <c r="F44" s="97">
        <v>60422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705</v>
      </c>
      <c r="C46" s="105">
        <f>(B46/$B$37)*100</f>
        <v>11.428108283352245</v>
      </c>
      <c r="D46" s="65"/>
      <c r="E46" s="78" t="s">
        <v>96</v>
      </c>
      <c r="F46" s="97">
        <v>23310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40585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0.259361322742746</v>
      </c>
      <c r="D49" s="87"/>
      <c r="E49" s="88" t="s">
        <v>102</v>
      </c>
      <c r="F49" s="113">
        <v>32697</v>
      </c>
      <c r="G49" s="114" t="s">
        <v>261</v>
      </c>
    </row>
    <row r="50" spans="1:7" ht="13.5" thickTop="1">
      <c r="A50" s="82" t="s">
        <v>116</v>
      </c>
      <c r="B50" s="98">
        <v>400</v>
      </c>
      <c r="C50" s="105">
        <f t="shared" si="4"/>
        <v>6.48403306856865</v>
      </c>
      <c r="D50" s="65"/>
      <c r="E50" s="78"/>
      <c r="F50" s="86"/>
      <c r="G50" s="85"/>
    </row>
    <row r="51" spans="1:7" ht="12.75">
      <c r="A51" s="82" t="s">
        <v>117</v>
      </c>
      <c r="B51" s="98">
        <v>910</v>
      </c>
      <c r="C51" s="105">
        <f t="shared" si="4"/>
        <v>14.75117523099368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246</v>
      </c>
      <c r="C52" s="105">
        <f t="shared" si="4"/>
        <v>3.98768033716972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632</v>
      </c>
      <c r="C53" s="105">
        <f t="shared" si="4"/>
        <v>10.244772248338467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308</v>
      </c>
      <c r="C54" s="105">
        <f t="shared" si="4"/>
        <v>4.99270546279786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315</v>
      </c>
      <c r="C55" s="105">
        <f t="shared" si="4"/>
        <v>5.106176041497812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445</v>
      </c>
      <c r="C57" s="105">
        <f>(B57/$B$37)*100</f>
        <v>7.213486788782624</v>
      </c>
      <c r="D57" s="65"/>
      <c r="E57" s="79" t="s">
        <v>84</v>
      </c>
      <c r="F57" s="80">
        <v>142</v>
      </c>
      <c r="G57" s="105">
        <f>(F57/L57)*100</f>
        <v>4.84145925673372</v>
      </c>
      <c r="H57" s="79" t="s">
        <v>84</v>
      </c>
      <c r="L57" s="15">
        <v>2933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121</v>
      </c>
      <c r="G58" s="105">
        <f>(F58/L58)*100</f>
        <v>8.002645502645503</v>
      </c>
      <c r="H58" s="78" t="s">
        <v>118</v>
      </c>
      <c r="L58" s="15">
        <v>1512</v>
      </c>
    </row>
    <row r="59" spans="1:12" ht="12.75">
      <c r="A59" s="82" t="s">
        <v>112</v>
      </c>
      <c r="B59" s="98">
        <v>830</v>
      </c>
      <c r="C59" s="105">
        <f>(B59/$B$37)*100</f>
        <v>13.454368617279949</v>
      </c>
      <c r="D59" s="65"/>
      <c r="E59" s="78" t="s">
        <v>120</v>
      </c>
      <c r="F59" s="97">
        <v>82</v>
      </c>
      <c r="G59" s="105">
        <f>(F59/L59)*100</f>
        <v>11.9533527696793</v>
      </c>
      <c r="H59" s="78" t="s">
        <v>120</v>
      </c>
      <c r="L59" s="15">
        <v>686</v>
      </c>
    </row>
    <row r="60" spans="1:7" ht="12.75">
      <c r="A60" s="82" t="s">
        <v>113</v>
      </c>
      <c r="B60" s="98">
        <v>1060</v>
      </c>
      <c r="C60" s="105">
        <f>(B60/$B$37)*100</f>
        <v>17.182687631706923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518</v>
      </c>
      <c r="C62" s="105">
        <f>(B62/$B$37)*100</f>
        <v>8.396822823796402</v>
      </c>
      <c r="D62" s="65"/>
      <c r="E62" s="79" t="s">
        <v>123</v>
      </c>
      <c r="F62" s="80">
        <v>86</v>
      </c>
      <c r="G62" s="105">
        <f>(F62/L62)*100</f>
        <v>14.429530201342283</v>
      </c>
      <c r="H62" s="79" t="s">
        <v>394</v>
      </c>
      <c r="L62" s="15">
        <v>596</v>
      </c>
    </row>
    <row r="63" spans="1:12" ht="12.75">
      <c r="A63" s="61" t="s">
        <v>293</v>
      </c>
      <c r="B63" s="98">
        <v>299</v>
      </c>
      <c r="C63" s="105">
        <f>(B63/$B$37)*100</f>
        <v>4.846814718755066</v>
      </c>
      <c r="D63" s="65"/>
      <c r="E63" s="78" t="s">
        <v>118</v>
      </c>
      <c r="F63" s="97">
        <v>71</v>
      </c>
      <c r="G63" s="105">
        <f>(F63/L63)*100</f>
        <v>20.461095100864554</v>
      </c>
      <c r="H63" s="78" t="s">
        <v>118</v>
      </c>
      <c r="L63" s="15">
        <v>347</v>
      </c>
    </row>
    <row r="64" spans="1:12" ht="12.75">
      <c r="A64" s="82" t="s">
        <v>114</v>
      </c>
      <c r="B64" s="98">
        <v>190</v>
      </c>
      <c r="C64" s="105">
        <f>(B64/$B$37)*100</f>
        <v>3.0799157075701085</v>
      </c>
      <c r="D64" s="65"/>
      <c r="E64" s="78" t="s">
        <v>120</v>
      </c>
      <c r="F64" s="97">
        <v>32</v>
      </c>
      <c r="G64" s="105">
        <f>(F64/L64)*100</f>
        <v>37.2093023255814</v>
      </c>
      <c r="H64" s="78" t="s">
        <v>120</v>
      </c>
      <c r="L64" s="15">
        <v>86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926</v>
      </c>
      <c r="G66" s="105">
        <f aca="true" t="shared" si="5" ref="G66:G71">(F66/L66)*100</f>
        <v>7.717309775814652</v>
      </c>
      <c r="H66" s="79" t="s">
        <v>124</v>
      </c>
      <c r="L66" s="15">
        <v>11999</v>
      </c>
    </row>
    <row r="67" spans="1:12" ht="12.75">
      <c r="A67" s="82" t="s">
        <v>126</v>
      </c>
      <c r="B67" s="97">
        <v>5155</v>
      </c>
      <c r="C67" s="105">
        <f>(B67/$B$37)*100</f>
        <v>83.56297617117848</v>
      </c>
      <c r="D67" s="65"/>
      <c r="E67" s="78" t="s">
        <v>262</v>
      </c>
      <c r="F67" s="97">
        <v>641</v>
      </c>
      <c r="G67" s="105">
        <f t="shared" si="5"/>
        <v>6.8732575595110434</v>
      </c>
      <c r="H67" s="78" t="s">
        <v>262</v>
      </c>
      <c r="L67" s="15">
        <v>9326</v>
      </c>
    </row>
    <row r="68" spans="1:12" ht="12.75">
      <c r="A68" s="82" t="s">
        <v>128</v>
      </c>
      <c r="B68" s="97">
        <v>710</v>
      </c>
      <c r="C68" s="105">
        <f>(B68/$B$37)*100</f>
        <v>11.509158696709353</v>
      </c>
      <c r="D68" s="65"/>
      <c r="E68" s="78" t="s">
        <v>127</v>
      </c>
      <c r="F68" s="97">
        <v>148</v>
      </c>
      <c r="G68" s="105">
        <f t="shared" si="5"/>
        <v>8.619685497961562</v>
      </c>
      <c r="H68" s="78" t="s">
        <v>127</v>
      </c>
      <c r="L68" s="15">
        <v>1717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285</v>
      </c>
      <c r="G69" s="105">
        <f t="shared" si="5"/>
        <v>10.662177328843995</v>
      </c>
      <c r="H69" s="78" t="s">
        <v>129</v>
      </c>
      <c r="L69" s="15">
        <v>2673</v>
      </c>
    </row>
    <row r="70" spans="1:12" ht="12.75">
      <c r="A70" s="82" t="s">
        <v>376</v>
      </c>
      <c r="B70" s="97">
        <v>281</v>
      </c>
      <c r="C70" s="105">
        <f>(B70/$B$37)*100</f>
        <v>4.555033230669476</v>
      </c>
      <c r="D70" s="65"/>
      <c r="E70" s="78" t="s">
        <v>130</v>
      </c>
      <c r="F70" s="97">
        <v>167</v>
      </c>
      <c r="G70" s="105">
        <f t="shared" si="5"/>
        <v>9.140667761357417</v>
      </c>
      <c r="H70" s="78" t="s">
        <v>130</v>
      </c>
      <c r="L70" s="15">
        <v>1827</v>
      </c>
    </row>
    <row r="71" spans="1:12" ht="13.5" thickBot="1">
      <c r="A71" s="90" t="s">
        <v>371</v>
      </c>
      <c r="B71" s="110">
        <v>23</v>
      </c>
      <c r="C71" s="111">
        <f>(B71/$B$37)*100</f>
        <v>0.37283190144269734</v>
      </c>
      <c r="D71" s="91"/>
      <c r="E71" s="92" t="s">
        <v>131</v>
      </c>
      <c r="F71" s="110">
        <v>418</v>
      </c>
      <c r="G71" s="119">
        <f t="shared" si="5"/>
        <v>15.311355311355312</v>
      </c>
      <c r="H71" s="92" t="s">
        <v>131</v>
      </c>
      <c r="L71" s="15">
        <v>2730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4898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4773</v>
      </c>
      <c r="G9" s="81">
        <f>(F9/$F$9)*100</f>
        <v>100</v>
      </c>
      <c r="I9" s="53"/>
    </row>
    <row r="10" spans="1:7" ht="12.75">
      <c r="A10" s="36" t="s">
        <v>137</v>
      </c>
      <c r="B10" s="97">
        <v>2359</v>
      </c>
      <c r="C10" s="105">
        <f aca="true" t="shared" si="0" ref="C10:C18">(B10/$B$8)*100</f>
        <v>48.16251531237239</v>
      </c>
      <c r="E10" s="32" t="s">
        <v>138</v>
      </c>
      <c r="F10" s="97">
        <v>4452</v>
      </c>
      <c r="G10" s="105">
        <f>(F10/$F$9)*100</f>
        <v>93.27467001885607</v>
      </c>
    </row>
    <row r="11" spans="1:7" ht="12.75">
      <c r="A11" s="36" t="s">
        <v>139</v>
      </c>
      <c r="B11" s="97">
        <v>148</v>
      </c>
      <c r="C11" s="105">
        <f t="shared" si="0"/>
        <v>3.0216414863209473</v>
      </c>
      <c r="E11" s="32" t="s">
        <v>140</v>
      </c>
      <c r="F11" s="97">
        <v>181</v>
      </c>
      <c r="G11" s="105">
        <f>(F11/$F$9)*100</f>
        <v>3.7921642572805365</v>
      </c>
    </row>
    <row r="12" spans="1:7" ht="12.75">
      <c r="A12" s="36" t="s">
        <v>141</v>
      </c>
      <c r="B12" s="97">
        <v>648</v>
      </c>
      <c r="C12" s="105">
        <f t="shared" si="0"/>
        <v>13.22988975091874</v>
      </c>
      <c r="E12" s="32" t="s">
        <v>142</v>
      </c>
      <c r="F12" s="97">
        <v>140</v>
      </c>
      <c r="G12" s="105">
        <f>(F12/$F$9)*100</f>
        <v>2.933165723863398</v>
      </c>
    </row>
    <row r="13" spans="1:7" ht="12.75">
      <c r="A13" s="36" t="s">
        <v>143</v>
      </c>
      <c r="B13" s="97">
        <v>499</v>
      </c>
      <c r="C13" s="105">
        <f t="shared" si="0"/>
        <v>10.187831768068598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282</v>
      </c>
      <c r="C14" s="105">
        <f t="shared" si="0"/>
        <v>5.757452021233156</v>
      </c>
      <c r="E14" s="42" t="s">
        <v>145</v>
      </c>
      <c r="F14" s="80">
        <v>2058</v>
      </c>
      <c r="G14" s="81">
        <f>(F14/$F$14)*100</f>
        <v>100</v>
      </c>
    </row>
    <row r="15" spans="1:7" ht="12.75">
      <c r="A15" s="36" t="s">
        <v>146</v>
      </c>
      <c r="B15" s="97">
        <v>278</v>
      </c>
      <c r="C15" s="105">
        <f t="shared" si="0"/>
        <v>5.675786035116373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684</v>
      </c>
      <c r="C16" s="105">
        <f t="shared" si="0"/>
        <v>13.964883625969785</v>
      </c>
      <c r="E16" s="1" t="s">
        <v>149</v>
      </c>
      <c r="F16" s="97">
        <v>5</v>
      </c>
      <c r="G16" s="105">
        <f>(F16/$F$14)*100</f>
        <v>0.24295432458697766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89</v>
      </c>
      <c r="G17" s="105">
        <f aca="true" t="shared" si="1" ref="G17:G23">(F17/$F$14)*100</f>
        <v>4.324586977648202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765</v>
      </c>
      <c r="G18" s="105">
        <f t="shared" si="1"/>
        <v>37.17201166180758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958</v>
      </c>
      <c r="G19" s="105">
        <f t="shared" si="1"/>
        <v>46.55004859086492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201</v>
      </c>
      <c r="G20" s="105">
        <f t="shared" si="1"/>
        <v>9.7667638483965</v>
      </c>
    </row>
    <row r="21" spans="1:7" ht="12.75">
      <c r="A21" s="36" t="s">
        <v>156</v>
      </c>
      <c r="B21" s="98">
        <v>50</v>
      </c>
      <c r="C21" s="105">
        <f aca="true" t="shared" si="2" ref="C21:C28">(B21/$B$8)*100</f>
        <v>1.0208248264597795</v>
      </c>
      <c r="E21" s="1" t="s">
        <v>157</v>
      </c>
      <c r="F21" s="97">
        <v>40</v>
      </c>
      <c r="G21" s="105">
        <f t="shared" si="1"/>
        <v>1.9436345966958213</v>
      </c>
    </row>
    <row r="22" spans="1:7" ht="12.75">
      <c r="A22" s="36" t="s">
        <v>158</v>
      </c>
      <c r="B22" s="98">
        <v>14</v>
      </c>
      <c r="C22" s="105">
        <f t="shared" si="2"/>
        <v>0.28583095140873827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33</v>
      </c>
      <c r="C23" s="105">
        <f t="shared" si="2"/>
        <v>0.6737443854634545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200</v>
      </c>
      <c r="C24" s="105">
        <f t="shared" si="2"/>
        <v>4.083299305839118</v>
      </c>
      <c r="E24" s="1" t="s">
        <v>163</v>
      </c>
      <c r="F24" s="97">
        <v>156700</v>
      </c>
      <c r="G24" s="112" t="s">
        <v>261</v>
      </c>
    </row>
    <row r="25" spans="1:7" ht="12.75">
      <c r="A25" s="36" t="s">
        <v>164</v>
      </c>
      <c r="B25" s="97">
        <v>518</v>
      </c>
      <c r="C25" s="105">
        <f t="shared" si="2"/>
        <v>10.575745202123315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837</v>
      </c>
      <c r="C26" s="105">
        <f t="shared" si="2"/>
        <v>17.088607594936708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1767</v>
      </c>
      <c r="C27" s="105">
        <f t="shared" si="2"/>
        <v>36.075949367088604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1479</v>
      </c>
      <c r="C28" s="105">
        <f t="shared" si="2"/>
        <v>30.19599836668028</v>
      </c>
      <c r="E28" s="32" t="s">
        <v>176</v>
      </c>
      <c r="F28" s="97">
        <v>1398</v>
      </c>
      <c r="G28" s="105">
        <f aca="true" t="shared" si="3" ref="G28:G35">(F28/$F$14)*100</f>
        <v>67.93002915451895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151</v>
      </c>
      <c r="C31" s="105">
        <f aca="true" t="shared" si="4" ref="C31:C39">(B31/$B$8)*100</f>
        <v>3.0828909759085343</v>
      </c>
      <c r="E31" s="32" t="s">
        <v>181</v>
      </c>
      <c r="F31" s="97">
        <v>18</v>
      </c>
      <c r="G31" s="105">
        <f t="shared" si="3"/>
        <v>0.8746355685131195</v>
      </c>
    </row>
    <row r="32" spans="1:7" ht="12.75">
      <c r="A32" s="36" t="s">
        <v>182</v>
      </c>
      <c r="B32" s="97">
        <v>244</v>
      </c>
      <c r="C32" s="105">
        <f t="shared" si="4"/>
        <v>4.981625153123724</v>
      </c>
      <c r="E32" s="32" t="s">
        <v>183</v>
      </c>
      <c r="F32" s="97">
        <v>147</v>
      </c>
      <c r="G32" s="105">
        <f t="shared" si="3"/>
        <v>7.142857142857142</v>
      </c>
    </row>
    <row r="33" spans="1:7" ht="12.75">
      <c r="A33" s="36" t="s">
        <v>184</v>
      </c>
      <c r="B33" s="97">
        <v>823</v>
      </c>
      <c r="C33" s="105">
        <f t="shared" si="4"/>
        <v>16.80277664352797</v>
      </c>
      <c r="E33" s="32" t="s">
        <v>185</v>
      </c>
      <c r="F33" s="97">
        <v>572</v>
      </c>
      <c r="G33" s="105">
        <f t="shared" si="3"/>
        <v>27.793974732750243</v>
      </c>
    </row>
    <row r="34" spans="1:7" ht="12.75">
      <c r="A34" s="36" t="s">
        <v>186</v>
      </c>
      <c r="B34" s="97">
        <v>722</v>
      </c>
      <c r="C34" s="105">
        <f t="shared" si="4"/>
        <v>14.740710494079215</v>
      </c>
      <c r="E34" s="32" t="s">
        <v>187</v>
      </c>
      <c r="F34" s="97">
        <v>449</v>
      </c>
      <c r="G34" s="105">
        <f t="shared" si="3"/>
        <v>21.817298347910594</v>
      </c>
    </row>
    <row r="35" spans="1:7" ht="12.75">
      <c r="A35" s="36" t="s">
        <v>188</v>
      </c>
      <c r="B35" s="97">
        <v>720</v>
      </c>
      <c r="C35" s="105">
        <f t="shared" si="4"/>
        <v>14.699877501020826</v>
      </c>
      <c r="E35" s="32" t="s">
        <v>189</v>
      </c>
      <c r="F35" s="97">
        <v>212</v>
      </c>
      <c r="G35" s="105">
        <f t="shared" si="3"/>
        <v>10.301263362487852</v>
      </c>
    </row>
    <row r="36" spans="1:7" ht="12.75">
      <c r="A36" s="36" t="s">
        <v>190</v>
      </c>
      <c r="B36" s="97">
        <v>947</v>
      </c>
      <c r="C36" s="105">
        <f t="shared" si="4"/>
        <v>19.334422213148223</v>
      </c>
      <c r="E36" s="32" t="s">
        <v>191</v>
      </c>
      <c r="F36" s="97">
        <v>1469</v>
      </c>
      <c r="G36" s="112" t="s">
        <v>261</v>
      </c>
    </row>
    <row r="37" spans="1:7" ht="12.75">
      <c r="A37" s="36" t="s">
        <v>192</v>
      </c>
      <c r="B37" s="97">
        <v>661</v>
      </c>
      <c r="C37" s="105">
        <f t="shared" si="4"/>
        <v>13.495304205798286</v>
      </c>
      <c r="E37" s="32" t="s">
        <v>193</v>
      </c>
      <c r="F37" s="97">
        <v>660</v>
      </c>
      <c r="G37" s="105">
        <f>(F37/$F$14)*100</f>
        <v>32.06997084548105</v>
      </c>
    </row>
    <row r="38" spans="1:7" ht="12.75">
      <c r="A38" s="36" t="s">
        <v>194</v>
      </c>
      <c r="B38" s="97">
        <v>380</v>
      </c>
      <c r="C38" s="105">
        <f t="shared" si="4"/>
        <v>7.758268681094324</v>
      </c>
      <c r="E38" s="32" t="s">
        <v>191</v>
      </c>
      <c r="F38" s="97">
        <v>550</v>
      </c>
      <c r="G38" s="112" t="s">
        <v>261</v>
      </c>
    </row>
    <row r="39" spans="1:7" ht="12.75">
      <c r="A39" s="36" t="s">
        <v>195</v>
      </c>
      <c r="B39" s="97">
        <v>250</v>
      </c>
      <c r="C39" s="105">
        <f t="shared" si="4"/>
        <v>5.104124132298898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4773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484</v>
      </c>
      <c r="G43" s="105">
        <f aca="true" t="shared" si="5" ref="G43:G48">(F43/$F$14)*100</f>
        <v>23.517978620019438</v>
      </c>
    </row>
    <row r="44" spans="1:7" ht="12.75">
      <c r="A44" s="36" t="s">
        <v>209</v>
      </c>
      <c r="B44" s="98">
        <v>937</v>
      </c>
      <c r="C44" s="105">
        <f aca="true" t="shared" si="6" ref="C44:C49">(B44/$B$42)*100</f>
        <v>19.631259166142886</v>
      </c>
      <c r="E44" s="32" t="s">
        <v>210</v>
      </c>
      <c r="F44" s="97">
        <v>343</v>
      </c>
      <c r="G44" s="105">
        <f t="shared" si="5"/>
        <v>16.666666666666664</v>
      </c>
    </row>
    <row r="45" spans="1:7" ht="12.75">
      <c r="A45" s="36" t="s">
        <v>211</v>
      </c>
      <c r="B45" s="98">
        <v>1498</v>
      </c>
      <c r="C45" s="105">
        <f t="shared" si="6"/>
        <v>31.384873245338362</v>
      </c>
      <c r="E45" s="32" t="s">
        <v>212</v>
      </c>
      <c r="F45" s="97">
        <v>324</v>
      </c>
      <c r="G45" s="105">
        <f t="shared" si="5"/>
        <v>15.743440233236154</v>
      </c>
    </row>
    <row r="46" spans="1:7" ht="12.75">
      <c r="A46" s="36" t="s">
        <v>213</v>
      </c>
      <c r="B46" s="98">
        <v>645</v>
      </c>
      <c r="C46" s="105">
        <f t="shared" si="6"/>
        <v>13.513513513513514</v>
      </c>
      <c r="E46" s="32" t="s">
        <v>214</v>
      </c>
      <c r="F46" s="97">
        <v>248</v>
      </c>
      <c r="G46" s="105">
        <f t="shared" si="5"/>
        <v>12.050534499514091</v>
      </c>
    </row>
    <row r="47" spans="1:7" ht="12.75">
      <c r="A47" s="36" t="s">
        <v>215</v>
      </c>
      <c r="B47" s="97">
        <v>595</v>
      </c>
      <c r="C47" s="105">
        <f t="shared" si="6"/>
        <v>12.465954326419443</v>
      </c>
      <c r="E47" s="32" t="s">
        <v>216</v>
      </c>
      <c r="F47" s="97">
        <v>208</v>
      </c>
      <c r="G47" s="105">
        <f t="shared" si="5"/>
        <v>10.10689990281827</v>
      </c>
    </row>
    <row r="48" spans="1:7" ht="12.75">
      <c r="A48" s="36" t="s">
        <v>217</v>
      </c>
      <c r="B48" s="97">
        <v>280</v>
      </c>
      <c r="C48" s="105">
        <f t="shared" si="6"/>
        <v>5.866331447726796</v>
      </c>
      <c r="E48" s="32" t="s">
        <v>218</v>
      </c>
      <c r="F48" s="97">
        <v>423</v>
      </c>
      <c r="G48" s="105">
        <f t="shared" si="5"/>
        <v>20.55393586005831</v>
      </c>
    </row>
    <row r="49" spans="1:7" ht="12.75">
      <c r="A49" s="36" t="s">
        <v>219</v>
      </c>
      <c r="B49" s="97">
        <v>818</v>
      </c>
      <c r="C49" s="105">
        <f t="shared" si="6"/>
        <v>17.138068300859</v>
      </c>
      <c r="E49" s="32" t="s">
        <v>220</v>
      </c>
      <c r="F49" s="97">
        <v>28</v>
      </c>
      <c r="G49" s="105">
        <f>(F49/$F$14)*100</f>
        <v>1.3605442176870748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2457</v>
      </c>
      <c r="G51" s="81">
        <f>(F51/F$51)*100</f>
        <v>100</v>
      </c>
    </row>
    <row r="52" spans="1:7" ht="12.75">
      <c r="A52" s="4" t="s">
        <v>223</v>
      </c>
      <c r="B52" s="97">
        <v>705</v>
      </c>
      <c r="C52" s="105">
        <f>(B52/$B$42)*100</f>
        <v>14.770584538026398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1933</v>
      </c>
      <c r="C53" s="105">
        <f>(B53/$B$42)*100</f>
        <v>40.498638173056776</v>
      </c>
      <c r="E53" s="32" t="s">
        <v>226</v>
      </c>
      <c r="F53" s="97">
        <v>89</v>
      </c>
      <c r="G53" s="105">
        <f>(F53/F$51)*100</f>
        <v>3.622303622303622</v>
      </c>
    </row>
    <row r="54" spans="1:7" ht="12.75">
      <c r="A54" s="4" t="s">
        <v>227</v>
      </c>
      <c r="B54" s="97">
        <v>1572</v>
      </c>
      <c r="C54" s="105">
        <f>(B54/$B$42)*100</f>
        <v>32.93526084223758</v>
      </c>
      <c r="E54" s="32" t="s">
        <v>228</v>
      </c>
      <c r="F54" s="97">
        <v>49</v>
      </c>
      <c r="G54" s="105">
        <f aca="true" t="shared" si="7" ref="G54:G60">(F54/F$51)*100</f>
        <v>1.9943019943019942</v>
      </c>
    </row>
    <row r="55" spans="1:7" ht="12.75">
      <c r="A55" s="4" t="s">
        <v>229</v>
      </c>
      <c r="B55" s="97">
        <v>563</v>
      </c>
      <c r="C55" s="105">
        <f>(B55/$B$42)*100</f>
        <v>11.795516446679237</v>
      </c>
      <c r="E55" s="32" t="s">
        <v>230</v>
      </c>
      <c r="F55" s="97">
        <v>124</v>
      </c>
      <c r="G55" s="105">
        <f t="shared" si="7"/>
        <v>5.046805046805047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464</v>
      </c>
      <c r="G56" s="105">
        <f t="shared" si="7"/>
        <v>18.884818884818884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1225</v>
      </c>
      <c r="G57" s="105">
        <f t="shared" si="7"/>
        <v>49.85754985754986</v>
      </c>
    </row>
    <row r="58" spans="1:7" ht="12.75">
      <c r="A58" s="36" t="s">
        <v>234</v>
      </c>
      <c r="B58" s="97">
        <v>3310</v>
      </c>
      <c r="C58" s="105">
        <f aca="true" t="shared" si="8" ref="C58:C66">(B58/$B$42)*100</f>
        <v>69.3484181856275</v>
      </c>
      <c r="E58" s="32" t="s">
        <v>235</v>
      </c>
      <c r="F58" s="97">
        <v>345</v>
      </c>
      <c r="G58" s="105">
        <f t="shared" si="7"/>
        <v>14.041514041514041</v>
      </c>
    </row>
    <row r="59" spans="1:7" ht="12.75">
      <c r="A59" s="36" t="s">
        <v>236</v>
      </c>
      <c r="B59" s="97">
        <v>42</v>
      </c>
      <c r="C59" s="105">
        <f t="shared" si="8"/>
        <v>0.8799497171590195</v>
      </c>
      <c r="E59" s="32" t="s">
        <v>237</v>
      </c>
      <c r="F59" s="98">
        <v>83</v>
      </c>
      <c r="G59" s="105">
        <f t="shared" si="7"/>
        <v>3.3781033781033782</v>
      </c>
    </row>
    <row r="60" spans="1:7" ht="12.75">
      <c r="A60" s="36" t="s">
        <v>238</v>
      </c>
      <c r="B60" s="97">
        <v>555</v>
      </c>
      <c r="C60" s="105">
        <f t="shared" si="8"/>
        <v>11.627906976744185</v>
      </c>
      <c r="E60" s="32" t="s">
        <v>239</v>
      </c>
      <c r="F60" s="97">
        <v>78</v>
      </c>
      <c r="G60" s="105">
        <f t="shared" si="7"/>
        <v>3.1746031746031744</v>
      </c>
    </row>
    <row r="61" spans="1:7" ht="12.75">
      <c r="A61" s="36" t="s">
        <v>240</v>
      </c>
      <c r="B61" s="97">
        <v>825</v>
      </c>
      <c r="C61" s="105">
        <f t="shared" si="8"/>
        <v>17.28472658705217</v>
      </c>
      <c r="E61" s="32" t="s">
        <v>163</v>
      </c>
      <c r="F61" s="97">
        <v>822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27</v>
      </c>
      <c r="C65" s="105">
        <f t="shared" si="8"/>
        <v>0.5656819610307983</v>
      </c>
      <c r="E65" s="32" t="s">
        <v>208</v>
      </c>
      <c r="F65" s="97">
        <v>422</v>
      </c>
      <c r="G65" s="105">
        <f aca="true" t="shared" si="9" ref="G65:G71">(F65/F$51)*100</f>
        <v>17.175417175417177</v>
      </c>
    </row>
    <row r="66" spans="1:7" ht="12.75">
      <c r="A66" s="36" t="s">
        <v>247</v>
      </c>
      <c r="B66" s="97">
        <v>14</v>
      </c>
      <c r="C66" s="105">
        <f t="shared" si="8"/>
        <v>0.29331657238633985</v>
      </c>
      <c r="E66" s="32" t="s">
        <v>210</v>
      </c>
      <c r="F66" s="97">
        <v>379</v>
      </c>
      <c r="G66" s="105">
        <f t="shared" si="9"/>
        <v>15.425315425315425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376</v>
      </c>
      <c r="G67" s="105">
        <f t="shared" si="9"/>
        <v>15.303215303215303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245</v>
      </c>
      <c r="G68" s="105">
        <f t="shared" si="9"/>
        <v>9.971509971509972</v>
      </c>
    </row>
    <row r="69" spans="1:7" ht="12.75">
      <c r="A69" s="36" t="s">
        <v>249</v>
      </c>
      <c r="B69" s="97">
        <v>8</v>
      </c>
      <c r="C69" s="105">
        <f>(B69/$B$42)*100</f>
        <v>0.16760946993505133</v>
      </c>
      <c r="E69" s="32" t="s">
        <v>216</v>
      </c>
      <c r="F69" s="97">
        <v>255</v>
      </c>
      <c r="G69" s="105">
        <f t="shared" si="9"/>
        <v>10.378510378510379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655</v>
      </c>
      <c r="G70" s="105">
        <f t="shared" si="9"/>
        <v>26.65852665852666</v>
      </c>
    </row>
    <row r="71" spans="1:7" ht="12.75">
      <c r="A71" s="54" t="s">
        <v>252</v>
      </c>
      <c r="B71" s="103">
        <v>155</v>
      </c>
      <c r="C71" s="115">
        <f>(B71/$B$42)*100</f>
        <v>3.24743347999162</v>
      </c>
      <c r="D71" s="41"/>
      <c r="E71" s="44" t="s">
        <v>220</v>
      </c>
      <c r="F71" s="103">
        <v>125</v>
      </c>
      <c r="G71" s="115">
        <f t="shared" si="9"/>
        <v>5.087505087505088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2002-06-13T14:33:25Z</dcterms:modified>
  <cp:category/>
  <cp:version/>
  <cp:contentType/>
  <cp:contentStatus/>
</cp:coreProperties>
</file>