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<sst xmlns="http://schemas.openxmlformats.org/spreadsheetml/2006/main" count="696" uniqueCount="437">
  <si>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</si>
  <si>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</si>
  <si>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</si>
  <si>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</si>
  <si>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</si>
  <si>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</si>
  <si>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</si>
  <si>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</si>
  <si>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</si>
  <si>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</si>
  <si>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</si>
  <si>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</si>
  <si>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</si>
  <si>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</si>
  <si>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</si>
  <si>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</si>
  <si>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</si>
  <si>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</si>
  <si>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</si>
  <si>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</si>
  <si>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</si>
  <si>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</si>
  <si>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</si>
  <si>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</si>
  <si>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</si>
  <si>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</si>
  <si>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</si>
  <si>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</si>
  <si>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</si>
  <si>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</si>
  <si>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</si>
  <si>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</si>
  <si>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</si>
  <si>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</si>
  <si>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</si>
  <si>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</si>
  <si>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</si>
  <si>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</si>
  <si>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</si>
  <si>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</si>
  <si>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</si>
  <si>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</si>
  <si>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</si>
  <si>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</si>
  <si>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</si>
  <si>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</si>
  <si>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</si>
  <si>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</si>
  <si>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</si>
  <si>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</si>
  <si>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</si>
  <si>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</si>
  <si>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</si>
  <si>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</si>
  <si>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</si>
  <si>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</si>
  <si>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</si>
  <si>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</si>
  <si>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</si>
  <si>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</si>
  <si>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</si>
  <si>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</si>
  <si>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</si>
  <si>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</si>
  <si>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</si>
  <si>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</si>
  <si>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</si>
  <si>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</si>
  <si>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</si>
  <si>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</si>
  <si>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</si>
  <si>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</si>
  <si>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</si>
  <si>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</si>
  <si>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</si>
  <si>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</si>
  <si>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</si>
  <si>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</si>
  <si>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</si>
  <si>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</si>
  <si>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</si>
  <si>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</si>
  <si>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</si>
  <si>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</si>
  <si>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</si>
  <si>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</si>
  <si>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</si>
  <si>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</si>
  <si>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</si>
  <si>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</si>
  <si>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</si>
  <si>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</si>
  <si>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</si>
  <si>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</si>
  <si>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</si>
  <si>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</si>
  <si>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</si>
  <si>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</si>
  <si>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</si>
  <si>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</si>
  <si>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</si>
  <si>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</si>
  <si>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</si>
  <si>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</si>
  <si>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</si>
  <si>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</si>
  <si>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</si>
  <si>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</si>
  <si>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</si>
  <si>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</si>
  <si>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</si>
  <si>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</si>
  <si>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</si>
  <si>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</si>
  <si>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</si>
  <si>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</si>
  <si>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</si>
  <si>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</si>
  <si>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</si>
  <si>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</si>
  <si>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</si>
  <si>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</si>
  <si>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</si>
  <si>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</si>
  <si>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</si>
  <si>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</si>
  <si>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</si>
  <si>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</si>
  <si>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</si>
  <si>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</si>
  <si>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</si>
  <si>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</si>
  <si>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</si>
  <si>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</si>
  <si>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</si>
  <si>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</si>
  <si>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</si>
  <si>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</si>
  <si>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</si>
  <si>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</si>
  <si>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</si>
  <si>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</si>
  <si>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</si>
  <si>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</si>
  <si>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</si>
  <si>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</si>
  <si>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</si>
  <si>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</si>
  <si>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</si>
  <si>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</si>
  <si>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</si>
  <si>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</si>
  <si>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</si>
  <si>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</si>
  <si>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</si>
  <si>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</si>
  <si>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</si>
  <si>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</si>
  <si>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</si>
  <si>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</si>
  <si>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</si>
  <si>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</si>
  <si>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</si>
  <si>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</si>
  <si>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</si>
  <si>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</si>
  <si>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</si>
  <si>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</si>
  <si>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</si>
  <si>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</si>
  <si>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</si>
  <si>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</si>
  <si>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</si>
  <si>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</si>
  <si>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</si>
  <si>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</si>
  <si>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</si>
  <si>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</si>
  <si>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</si>
  <si>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</si>
  <si>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</si>
  <si>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</si>
  <si>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</si>
  <si>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</si>
  <si>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</si>
  <si>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</si>
  <si>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</si>
  <si>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</si>
  <si>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</si>
  <si>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</si>
  <si>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</si>
  <si>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</si>
  <si>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</si>
  <si>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</si>
  <si>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</si>
  <si>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</si>
  <si>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</si>
  <si>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</si>
  <si>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</si>
  <si>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</si>
  <si>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</si>
  <si>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</si>
  <si>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</si>
  <si>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</si>
  <si>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</si>
  <si>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</si>
  <si>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</si>
  <si>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</si>
  <si>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</si>
  <si>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</si>
  <si>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</si>
  <si>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</si>
  <si>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</si>
  <si>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</si>
  <si>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</si>
  <si>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</si>
  <si>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</si>
  <si>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</si>
  <si>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</si>
  <si>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</si>
  <si>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</si>
  <si>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</si>
  <si>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</si>
  <si>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</si>
  <si>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</si>
  <si>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</si>
  <si>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</si>
  <si>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</si>
  <si>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</si>
  <si>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</si>
  <si>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</si>
  <si>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</si>
  <si>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</si>
  <si>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</si>
  <si>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</si>
  <si>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</si>
  <si>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</si>
  <si>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</si>
  <si>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</si>
  <si>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</si>
  <si>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</si>
  <si>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</si>
  <si>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</si>
  <si>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</si>
  <si>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</si>
  <si>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</si>
  <si>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</si>
  <si>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</si>
  <si>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</si>
  <si>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</si>
  <si>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</si>
  <si>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</si>
  <si>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</si>
  <si>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</si>
  <si>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</si>
  <si>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</si>
  <si>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</si>
  <si>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</si>
  <si>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</si>
  <si>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</si>
  <si>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</si>
  <si>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</si>
  <si>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</si>
  <si>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</si>
  <si>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</si>
  <si>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</si>
  <si>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</si>
  <si>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</si>
  <si>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</si>
  <si>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</si>
  <si>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</si>
  <si>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</si>
  <si>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</si>
  <si>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</si>
  <si>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</si>
  <si>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</si>
  <si>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</si>
  <si>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</si>
  <si>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</si>
  <si>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</si>
  <si>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</si>
  <si>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</si>
  <si>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</si>
  <si>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</si>
  <si>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</si>
  <si>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</si>
  <si>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</si>
  <si>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</si>
  <si>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</si>
  <si>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</si>
  <si>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</si>
  <si>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</si>
  <si>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</si>
  <si>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</si>
  <si>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</si>
  <si>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</si>
  <si>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</si>
  <si>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</si>
  <si>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</si>
  <si>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</si>
  <si>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</si>
  <si>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</si>
  <si>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</si>
  <si>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</si>
  <si>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</si>
  <si>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</si>
  <si>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</si>
  <si>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</si>
  <si>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</si>
  <si>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</si>
  <si>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</si>
  <si>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</si>
  <si>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</si>
  <si>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</si>
  <si>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</si>
  <si>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</si>
  <si>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</si>
  <si>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</si>
  <si>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</si>
  <si>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</si>
  <si>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</si>
  <si>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</si>
  <si>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</si>
  <si>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</si>
  <si>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</si>
  <si>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</si>
  <si>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</si>
  <si>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</si>
  <si>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</si>
  <si>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</si>
  <si>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</si>
  <si>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</si>
  <si>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</si>
  <si>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</si>
  <si>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</si>
  <si>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</si>
  <si>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</si>
  <si>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</si>
  <si>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</si>
  <si>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</si>
  <si>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</si>
  <si>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</si>
  <si>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</si>
  <si>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</si>
  <si>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</si>
  <si>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</si>
  <si>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</si>
  <si>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</si>
  <si>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</si>
  <si>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</si>
  <si>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</si>
  <si>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</si>
  <si>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</si>
  <si>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</si>
  <si>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</si>
  <si>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</si>
  <si>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</si>
  <si>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</si>
  <si>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</si>
  <si>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</si>
  <si>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</si>
  <si>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</si>
  <si>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</si>
  <si>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</si>
  <si>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</si>
  <si>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</si>
  <si>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</si>
  <si>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</si>
  <si>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</si>
  <si>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</si>
  <si>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</si>
  <si>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</si>
  <si>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</si>
  <si>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</si>
  <si>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</si>
  <si>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</si>
  <si>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</si>
  <si>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</si>
  <si>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</si>
  <si>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</si>
  <si>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</si>
  <si>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</si>
  <si>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</si>
  <si>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</si>
  <si>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</si>
  <si>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</si>
  <si>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</si>
  <si>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</si>
  <si>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</si>
  <si>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</si>
  <si>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</si>
  <si>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</si>
  <si>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</si>
  <si>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</si>
  <si>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</si>
  <si>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</si>
  <si>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Bound Brook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</si>
  <si>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Bound Brook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</si>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</sst>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4492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4492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2303</v>
      </c>
      <c r="C9" s="151">
        <f>(B9/$B$7)*100</f>
        <v>51.268922528940344</v>
      </c>
      <c r="D9" s="152"/>
      <c r="E9" s="152" t="s">
        <v>403</v>
      </c>
      <c r="F9" s="150">
        <v>1028</v>
      </c>
      <c r="G9" s="153">
        <f t="shared" si="0"/>
        <v>22.88512911843277</v>
      </c>
    </row>
    <row r="10" spans="1:7" ht="12.75">
      <c r="A10" s="149" t="s">
        <v>404</v>
      </c>
      <c r="B10" s="150">
        <v>2189</v>
      </c>
      <c r="C10" s="151">
        <f>(B10/$B$7)*100</f>
        <v>48.73107747105966</v>
      </c>
      <c r="D10" s="152"/>
      <c r="E10" s="152" t="s">
        <v>405</v>
      </c>
      <c r="F10" s="150">
        <v>276</v>
      </c>
      <c r="G10" s="153">
        <f t="shared" si="0"/>
        <v>6.144256455921639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173</v>
      </c>
      <c r="G11" s="153">
        <f t="shared" si="0"/>
        <v>3.851291184327694</v>
      </c>
    </row>
    <row r="12" spans="1:7" ht="12.75">
      <c r="A12" s="149" t="s">
        <v>407</v>
      </c>
      <c r="B12" s="150">
        <v>285</v>
      </c>
      <c r="C12" s="151">
        <f aca="true" t="shared" si="1" ref="C12:C24">B12*100/B$7</f>
        <v>6.344612644701692</v>
      </c>
      <c r="D12" s="152"/>
      <c r="E12" s="152" t="s">
        <v>408</v>
      </c>
      <c r="F12" s="150">
        <v>3</v>
      </c>
      <c r="G12" s="153">
        <f t="shared" si="0"/>
        <v>0.06678539626001781</v>
      </c>
    </row>
    <row r="13" spans="1:7" ht="12.75">
      <c r="A13" s="149" t="s">
        <v>409</v>
      </c>
      <c r="B13" s="150">
        <v>347</v>
      </c>
      <c r="C13" s="151">
        <f t="shared" si="1"/>
        <v>7.724844167408727</v>
      </c>
      <c r="D13" s="152"/>
      <c r="E13" s="152" t="s">
        <v>410</v>
      </c>
      <c r="F13" s="150">
        <v>576</v>
      </c>
      <c r="G13" s="153">
        <f t="shared" si="0"/>
        <v>12.82279608192342</v>
      </c>
    </row>
    <row r="14" spans="1:7" ht="12.75">
      <c r="A14" s="149" t="s">
        <v>411</v>
      </c>
      <c r="B14" s="150">
        <v>265</v>
      </c>
      <c r="C14" s="151">
        <f t="shared" si="1"/>
        <v>5.899376669634907</v>
      </c>
      <c r="D14" s="152"/>
      <c r="E14" s="152" t="s">
        <v>412</v>
      </c>
      <c r="F14" s="150">
        <v>3464</v>
      </c>
      <c r="G14" s="153">
        <f t="shared" si="0"/>
        <v>77.11487088156723</v>
      </c>
    </row>
    <row r="15" spans="1:7" ht="12.75">
      <c r="A15" s="149" t="s">
        <v>413</v>
      </c>
      <c r="B15" s="150">
        <v>259</v>
      </c>
      <c r="C15" s="151">
        <f t="shared" si="1"/>
        <v>5.765805877114871</v>
      </c>
      <c r="D15" s="152"/>
      <c r="E15" s="152" t="s">
        <v>414</v>
      </c>
      <c r="F15" s="150">
        <v>2846</v>
      </c>
      <c r="G15" s="153">
        <f t="shared" si="0"/>
        <v>63.357079252003565</v>
      </c>
    </row>
    <row r="16" spans="1:7" ht="12.75">
      <c r="A16" s="149" t="s">
        <v>415</v>
      </c>
      <c r="B16" s="150">
        <v>293</v>
      </c>
      <c r="C16" s="151">
        <f t="shared" si="1"/>
        <v>6.522707034728406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784</v>
      </c>
      <c r="C17" s="151">
        <f t="shared" si="1"/>
        <v>17.45325022261799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841</v>
      </c>
      <c r="C18" s="151">
        <f t="shared" si="1"/>
        <v>18.722172751558325</v>
      </c>
      <c r="D18" s="152"/>
      <c r="E18" s="143" t="s">
        <v>419</v>
      </c>
      <c r="F18" s="141">
        <v>4492</v>
      </c>
      <c r="G18" s="148">
        <v>100</v>
      </c>
    </row>
    <row r="19" spans="1:7" ht="12.75">
      <c r="A19" s="149" t="s">
        <v>420</v>
      </c>
      <c r="B19" s="150">
        <v>619</v>
      </c>
      <c r="C19" s="151">
        <f t="shared" si="1"/>
        <v>13.780053428317007</v>
      </c>
      <c r="D19" s="152"/>
      <c r="E19" s="152" t="s">
        <v>421</v>
      </c>
      <c r="F19" s="150">
        <v>4492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192</v>
      </c>
      <c r="C20" s="151">
        <f t="shared" si="1"/>
        <v>4.27426536064114</v>
      </c>
      <c r="D20" s="152"/>
      <c r="E20" s="152" t="s">
        <v>423</v>
      </c>
      <c r="F20" s="150">
        <v>1632</v>
      </c>
      <c r="G20" s="153">
        <f t="shared" si="2"/>
        <v>36.33125556544969</v>
      </c>
    </row>
    <row r="21" spans="1:7" ht="12.75">
      <c r="A21" s="149" t="s">
        <v>424</v>
      </c>
      <c r="B21" s="150">
        <v>135</v>
      </c>
      <c r="C21" s="151">
        <f t="shared" si="1"/>
        <v>3.0053428317008013</v>
      </c>
      <c r="D21" s="152"/>
      <c r="E21" s="152" t="s">
        <v>425</v>
      </c>
      <c r="F21" s="150">
        <v>833</v>
      </c>
      <c r="G21" s="153">
        <f t="shared" si="2"/>
        <v>18.54407836153161</v>
      </c>
    </row>
    <row r="22" spans="1:7" ht="12.75">
      <c r="A22" s="149" t="s">
        <v>426</v>
      </c>
      <c r="B22" s="150">
        <v>232</v>
      </c>
      <c r="C22" s="151">
        <f t="shared" si="1"/>
        <v>5.1647373107747105</v>
      </c>
      <c r="D22" s="152"/>
      <c r="E22" s="152" t="s">
        <v>427</v>
      </c>
      <c r="F22" s="150">
        <v>1342</v>
      </c>
      <c r="G22" s="153">
        <f t="shared" si="2"/>
        <v>29.875333926981302</v>
      </c>
    </row>
    <row r="23" spans="1:7" ht="12.75">
      <c r="A23" s="149" t="s">
        <v>428</v>
      </c>
      <c r="B23" s="150">
        <v>176</v>
      </c>
      <c r="C23" s="151">
        <f t="shared" si="1"/>
        <v>3.9180765805877114</v>
      </c>
      <c r="D23" s="152"/>
      <c r="E23" s="152" t="s">
        <v>429</v>
      </c>
      <c r="F23" s="150">
        <v>916</v>
      </c>
      <c r="G23" s="153">
        <f t="shared" si="2"/>
        <v>20.39180765805877</v>
      </c>
    </row>
    <row r="24" spans="1:7" ht="12.75">
      <c r="A24" s="149" t="s">
        <v>430</v>
      </c>
      <c r="B24" s="150">
        <v>64</v>
      </c>
      <c r="C24" s="151">
        <f t="shared" si="1"/>
        <v>1.4247551202137132</v>
      </c>
      <c r="D24" s="152"/>
      <c r="E24" s="152" t="s">
        <v>431</v>
      </c>
      <c r="F24" s="150">
        <v>373</v>
      </c>
      <c r="G24" s="153">
        <f t="shared" si="2"/>
        <v>8.303650934995547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124</v>
      </c>
      <c r="G25" s="153">
        <f t="shared" si="2"/>
        <v>2.7604630454140695</v>
      </c>
    </row>
    <row r="26" spans="1:7" ht="12.75">
      <c r="A26" s="149" t="s">
        <v>433</v>
      </c>
      <c r="B26" s="155">
        <v>35.1</v>
      </c>
      <c r="C26" s="156" t="s">
        <v>261</v>
      </c>
      <c r="D26" s="152"/>
      <c r="E26" s="157" t="s">
        <v>434</v>
      </c>
      <c r="F26" s="158">
        <v>312</v>
      </c>
      <c r="G26" s="153">
        <f t="shared" si="2"/>
        <v>6.945681211041852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96</v>
      </c>
      <c r="G27" s="153">
        <f t="shared" si="2"/>
        <v>2.13713268032057</v>
      </c>
    </row>
    <row r="28" spans="1:7" ht="12.75">
      <c r="A28" s="149" t="s">
        <v>262</v>
      </c>
      <c r="B28" s="150">
        <v>3437</v>
      </c>
      <c r="C28" s="151">
        <f aca="true" t="shared" si="3" ref="C28:C35">B28*100/B$7</f>
        <v>76.51380231522707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1722</v>
      </c>
      <c r="C29" s="151">
        <f t="shared" si="3"/>
        <v>38.334817453250224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1715</v>
      </c>
      <c r="C30" s="151">
        <f t="shared" si="3"/>
        <v>38.17898486197685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3274</v>
      </c>
      <c r="C31" s="151">
        <f t="shared" si="3"/>
        <v>72.88512911843277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550</v>
      </c>
      <c r="C32" s="151">
        <f t="shared" si="3"/>
        <v>12.243989314336599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472</v>
      </c>
      <c r="C33" s="151">
        <f t="shared" si="3"/>
        <v>10.507569011576136</v>
      </c>
      <c r="D33" s="152"/>
      <c r="E33" s="143" t="s">
        <v>8</v>
      </c>
      <c r="F33" s="141">
        <v>1632</v>
      </c>
      <c r="G33" s="148">
        <v>100</v>
      </c>
    </row>
    <row r="34" spans="1:7" ht="12.75">
      <c r="A34" s="149" t="s">
        <v>0</v>
      </c>
      <c r="B34" s="150">
        <v>185</v>
      </c>
      <c r="C34" s="151">
        <f t="shared" si="3"/>
        <v>4.1184327693677645</v>
      </c>
      <c r="D34" s="152"/>
      <c r="E34" s="152" t="s">
        <v>9</v>
      </c>
      <c r="F34" s="150">
        <v>1104</v>
      </c>
      <c r="G34" s="153">
        <f aca="true" t="shared" si="4" ref="G34:G42">F34*100/F$33</f>
        <v>67.6470588235294</v>
      </c>
    </row>
    <row r="35" spans="1:7" ht="12.75">
      <c r="A35" s="149" t="s">
        <v>2</v>
      </c>
      <c r="B35" s="150">
        <v>287</v>
      </c>
      <c r="C35" s="151">
        <f t="shared" si="3"/>
        <v>6.38913624220837</v>
      </c>
      <c r="D35" s="152"/>
      <c r="E35" s="152" t="s">
        <v>10</v>
      </c>
      <c r="F35" s="150">
        <v>510</v>
      </c>
      <c r="G35" s="153">
        <f t="shared" si="4"/>
        <v>31.25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833</v>
      </c>
      <c r="G36" s="153">
        <f t="shared" si="4"/>
        <v>51.041666666666664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400</v>
      </c>
      <c r="G37" s="153">
        <f t="shared" si="4"/>
        <v>24.50980392156863</v>
      </c>
    </row>
    <row r="38" spans="1:7" ht="12.75">
      <c r="A38" s="163" t="s">
        <v>13</v>
      </c>
      <c r="B38" s="150">
        <v>4346</v>
      </c>
      <c r="C38" s="151">
        <f aca="true" t="shared" si="5" ref="C38:C56">B38*100/B$7</f>
        <v>96.74977738201247</v>
      </c>
      <c r="D38" s="152"/>
      <c r="E38" s="152" t="s">
        <v>14</v>
      </c>
      <c r="F38" s="150">
        <v>177</v>
      </c>
      <c r="G38" s="153">
        <f t="shared" si="4"/>
        <v>10.845588235294118</v>
      </c>
    </row>
    <row r="39" spans="1:7" ht="12.75">
      <c r="A39" s="149" t="s">
        <v>15</v>
      </c>
      <c r="B39" s="150">
        <v>3504</v>
      </c>
      <c r="C39" s="151">
        <f t="shared" si="5"/>
        <v>78.0053428317008</v>
      </c>
      <c r="D39" s="152"/>
      <c r="E39" s="152" t="s">
        <v>10</v>
      </c>
      <c r="F39" s="150">
        <v>73</v>
      </c>
      <c r="G39" s="153">
        <f t="shared" si="4"/>
        <v>4.473039215686274</v>
      </c>
    </row>
    <row r="40" spans="1:7" ht="12.75">
      <c r="A40" s="149" t="s">
        <v>16</v>
      </c>
      <c r="B40" s="150">
        <v>349</v>
      </c>
      <c r="C40" s="151">
        <f t="shared" si="5"/>
        <v>7.769367764915406</v>
      </c>
      <c r="D40" s="152"/>
      <c r="E40" s="152" t="s">
        <v>17</v>
      </c>
      <c r="F40" s="150">
        <v>528</v>
      </c>
      <c r="G40" s="153">
        <f t="shared" si="4"/>
        <v>32.35294117647059</v>
      </c>
    </row>
    <row r="41" spans="1:7" ht="12.75">
      <c r="A41" s="149" t="s">
        <v>18</v>
      </c>
      <c r="B41" s="150">
        <v>12</v>
      </c>
      <c r="C41" s="151">
        <f t="shared" si="5"/>
        <v>0.26714158504007124</v>
      </c>
      <c r="D41" s="152"/>
      <c r="E41" s="152" t="s">
        <v>19</v>
      </c>
      <c r="F41" s="150">
        <v>409</v>
      </c>
      <c r="G41" s="153">
        <f t="shared" si="4"/>
        <v>25.061274509803923</v>
      </c>
    </row>
    <row r="42" spans="1:7" ht="12.75">
      <c r="A42" s="149" t="s">
        <v>20</v>
      </c>
      <c r="B42" s="150">
        <v>184</v>
      </c>
      <c r="C42" s="151">
        <f t="shared" si="5"/>
        <v>4.096170970614426</v>
      </c>
      <c r="D42" s="152"/>
      <c r="E42" s="152" t="s">
        <v>21</v>
      </c>
      <c r="F42" s="150">
        <v>130</v>
      </c>
      <c r="G42" s="153">
        <f t="shared" si="4"/>
        <v>7.965686274509804</v>
      </c>
    </row>
    <row r="43" spans="1:7" ht="12.75">
      <c r="A43" s="149" t="s">
        <v>22</v>
      </c>
      <c r="B43" s="150">
        <v>66</v>
      </c>
      <c r="C43" s="151">
        <f t="shared" si="5"/>
        <v>1.4692787177203919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30</v>
      </c>
      <c r="C44" s="151">
        <f t="shared" si="5"/>
        <v>0.667853962600178</v>
      </c>
      <c r="D44" s="152"/>
      <c r="E44" s="152" t="s">
        <v>24</v>
      </c>
      <c r="F44" s="160">
        <v>575</v>
      </c>
      <c r="G44" s="164">
        <f>F44*100/F33</f>
        <v>35.2328431372549</v>
      </c>
    </row>
    <row r="45" spans="1:7" ht="12.75">
      <c r="A45" s="149" t="s">
        <v>25</v>
      </c>
      <c r="B45" s="150">
        <v>19</v>
      </c>
      <c r="C45" s="151">
        <f t="shared" si="5"/>
        <v>0.42297417631344614</v>
      </c>
      <c r="D45" s="152"/>
      <c r="E45" s="152" t="s">
        <v>26</v>
      </c>
      <c r="F45" s="160">
        <v>364</v>
      </c>
      <c r="G45" s="164">
        <f>F45*100/F33</f>
        <v>22.30392156862745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0.13357079252003562</v>
      </c>
      <c r="D47" s="152"/>
      <c r="E47" s="152" t="s">
        <v>29</v>
      </c>
      <c r="F47" s="165">
        <v>2.75</v>
      </c>
      <c r="G47" s="166" t="s">
        <v>261</v>
      </c>
    </row>
    <row r="48" spans="1:7" ht="12.75">
      <c r="A48" s="149" t="s">
        <v>30</v>
      </c>
      <c r="B48" s="150">
        <v>25</v>
      </c>
      <c r="C48" s="151">
        <f t="shared" si="5"/>
        <v>0.5565449688334817</v>
      </c>
      <c r="D48" s="152"/>
      <c r="E48" s="152" t="s">
        <v>31</v>
      </c>
      <c r="F48" s="165">
        <v>3.31</v>
      </c>
      <c r="G48" s="166" t="s">
        <v>261</v>
      </c>
    </row>
    <row r="49" spans="1:7" ht="14.25">
      <c r="A49" s="149" t="s">
        <v>32</v>
      </c>
      <c r="B49" s="150">
        <v>38</v>
      </c>
      <c r="C49" s="151">
        <f t="shared" si="5"/>
        <v>0.8459483526268923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0.04452359750667854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1676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0.04452359750667854</v>
      </c>
      <c r="D52" s="152"/>
      <c r="E52" s="152" t="s">
        <v>38</v>
      </c>
      <c r="F52" s="150">
        <v>1632</v>
      </c>
      <c r="G52" s="153">
        <f>F52*100/F$51</f>
        <v>97.37470167064438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44</v>
      </c>
      <c r="G53" s="153">
        <f>F53*100/F$51</f>
        <v>2.6252983293556085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0.17899761336515513</v>
      </c>
    </row>
    <row r="55" spans="1:7" ht="12.75">
      <c r="A55" s="149" t="s">
        <v>43</v>
      </c>
      <c r="B55" s="150">
        <v>295</v>
      </c>
      <c r="C55" s="151">
        <f t="shared" si="5"/>
        <v>6.567230632235084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146</v>
      </c>
      <c r="C56" s="151">
        <f t="shared" si="5"/>
        <v>3.2502226179875335</v>
      </c>
      <c r="D56" s="152"/>
      <c r="E56" s="152" t="s">
        <v>45</v>
      </c>
      <c r="F56" s="167">
        <v>0.4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3639</v>
      </c>
      <c r="C60" s="168">
        <f>B60*100/B7</f>
        <v>81.0106856634016</v>
      </c>
      <c r="D60" s="152"/>
      <c r="E60" s="143" t="s">
        <v>51</v>
      </c>
      <c r="F60" s="141">
        <v>1632</v>
      </c>
      <c r="G60" s="148">
        <v>100</v>
      </c>
    </row>
    <row r="61" spans="1:7" ht="12.75">
      <c r="A61" s="149" t="s">
        <v>52</v>
      </c>
      <c r="B61" s="160">
        <v>386</v>
      </c>
      <c r="C61" s="168">
        <f>B61*100/B7</f>
        <v>8.593054318788958</v>
      </c>
      <c r="D61" s="152"/>
      <c r="E61" s="152" t="s">
        <v>53</v>
      </c>
      <c r="F61" s="150">
        <v>953</v>
      </c>
      <c r="G61" s="153">
        <f>F61*100/F$60</f>
        <v>58.39460784313726</v>
      </c>
    </row>
    <row r="62" spans="1:7" ht="12.75">
      <c r="A62" s="149" t="s">
        <v>54</v>
      </c>
      <c r="B62" s="160">
        <v>29</v>
      </c>
      <c r="C62" s="168">
        <f>B62*100/B7</f>
        <v>0.6455921638468388</v>
      </c>
      <c r="D62" s="152"/>
      <c r="E62" s="152" t="s">
        <v>55</v>
      </c>
      <c r="F62" s="150">
        <v>679</v>
      </c>
      <c r="G62" s="153">
        <f>F62*100/F$60</f>
        <v>41.60539215686274</v>
      </c>
    </row>
    <row r="63" spans="1:7" ht="12.75">
      <c r="A63" s="149" t="s">
        <v>56</v>
      </c>
      <c r="B63" s="160">
        <v>202</v>
      </c>
      <c r="C63" s="168">
        <f>B63*100/B7</f>
        <v>4.496883348174532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0.08904719501335707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386</v>
      </c>
      <c r="C65" s="173">
        <f>B65*100/B7</f>
        <v>8.593054318788958</v>
      </c>
      <c r="D65" s="174"/>
      <c r="E65" s="174" t="s">
        <v>60</v>
      </c>
      <c r="F65" s="175">
        <v>2.53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4492</v>
      </c>
      <c r="G9" s="33">
        <f>(F9/$F$9)*100</f>
        <v>100</v>
      </c>
    </row>
    <row r="10" spans="1:7" ht="12.75">
      <c r="A10" s="29" t="s">
        <v>269</v>
      </c>
      <c r="B10" s="93">
        <v>1196</v>
      </c>
      <c r="C10" s="33">
        <f aca="true" t="shared" si="0" ref="C10:C15">(B10/$B$10)*100</f>
        <v>100</v>
      </c>
      <c r="E10" s="34" t="s">
        <v>270</v>
      </c>
      <c r="F10" s="97">
        <v>3495</v>
      </c>
      <c r="G10" s="84">
        <f aca="true" t="shared" si="1" ref="G10:G16">(F10/$F$9)*100</f>
        <v>77.80498664292075</v>
      </c>
    </row>
    <row r="11" spans="1:8" ht="12.75">
      <c r="A11" s="36" t="s">
        <v>271</v>
      </c>
      <c r="B11" s="98">
        <v>117</v>
      </c>
      <c r="C11" s="35">
        <f t="shared" si="0"/>
        <v>9.782608695652174</v>
      </c>
      <c r="E11" s="34" t="s">
        <v>272</v>
      </c>
      <c r="F11" s="97">
        <v>3414</v>
      </c>
      <c r="G11" s="84">
        <f t="shared" si="1"/>
        <v>76.00178094390027</v>
      </c>
      <c r="H11" s="15" t="s">
        <v>250</v>
      </c>
    </row>
    <row r="12" spans="1:8" ht="12.75">
      <c r="A12" s="36" t="s">
        <v>273</v>
      </c>
      <c r="B12" s="98">
        <v>52</v>
      </c>
      <c r="C12" s="35">
        <f t="shared" si="0"/>
        <v>4.3478260869565215</v>
      </c>
      <c r="E12" s="34" t="s">
        <v>274</v>
      </c>
      <c r="F12" s="97">
        <v>2589</v>
      </c>
      <c r="G12" s="84">
        <f t="shared" si="1"/>
        <v>57.63579697239537</v>
      </c>
      <c r="H12" s="15" t="s">
        <v>250</v>
      </c>
    </row>
    <row r="13" spans="1:7" ht="12.75">
      <c r="A13" s="36" t="s">
        <v>275</v>
      </c>
      <c r="B13" s="98">
        <v>508</v>
      </c>
      <c r="C13" s="35">
        <f t="shared" si="0"/>
        <v>42.474916387959865</v>
      </c>
      <c r="E13" s="34" t="s">
        <v>276</v>
      </c>
      <c r="F13" s="97">
        <v>825</v>
      </c>
      <c r="G13" s="84">
        <f t="shared" si="1"/>
        <v>18.3659839715049</v>
      </c>
    </row>
    <row r="14" spans="1:7" ht="12.75">
      <c r="A14" s="36" t="s">
        <v>277</v>
      </c>
      <c r="B14" s="98">
        <v>261</v>
      </c>
      <c r="C14" s="35">
        <f t="shared" si="0"/>
        <v>21.82274247491639</v>
      </c>
      <c r="E14" s="34" t="s">
        <v>166</v>
      </c>
      <c r="F14" s="97">
        <v>81</v>
      </c>
      <c r="G14" s="84">
        <f t="shared" si="1"/>
        <v>1.8032056990204808</v>
      </c>
    </row>
    <row r="15" spans="1:7" ht="12.75">
      <c r="A15" s="36" t="s">
        <v>324</v>
      </c>
      <c r="B15" s="97">
        <v>258</v>
      </c>
      <c r="C15" s="35">
        <f t="shared" si="0"/>
        <v>21.57190635451505</v>
      </c>
      <c r="E15" s="34" t="s">
        <v>278</v>
      </c>
      <c r="F15" s="97">
        <v>997</v>
      </c>
      <c r="G15" s="84">
        <f t="shared" si="1"/>
        <v>22.19501335707925</v>
      </c>
    </row>
    <row r="16" spans="1:7" ht="12.75">
      <c r="A16" s="36"/>
      <c r="B16" s="93" t="s">
        <v>250</v>
      </c>
      <c r="C16" s="10"/>
      <c r="E16" s="34" t="s">
        <v>279</v>
      </c>
      <c r="F16" s="98">
        <v>507</v>
      </c>
      <c r="G16" s="84">
        <f t="shared" si="1"/>
        <v>11.28673196794301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280</v>
      </c>
      <c r="G17" s="84">
        <f>(F17/$F$9)*100</f>
        <v>6.233303650934995</v>
      </c>
    </row>
    <row r="18" spans="1:7" ht="12.75">
      <c r="A18" s="29" t="s">
        <v>282</v>
      </c>
      <c r="B18" s="93">
        <v>3061</v>
      </c>
      <c r="C18" s="33">
        <f>(B18/$B$18)*100</f>
        <v>100</v>
      </c>
      <c r="E18" s="34" t="s">
        <v>283</v>
      </c>
      <c r="F18" s="97">
        <v>717</v>
      </c>
      <c r="G18" s="84">
        <f>(F18/$F$9)*100</f>
        <v>15.961709706144255</v>
      </c>
    </row>
    <row r="19" spans="1:7" ht="12.75">
      <c r="A19" s="36" t="s">
        <v>284</v>
      </c>
      <c r="B19" s="97">
        <v>219</v>
      </c>
      <c r="C19" s="84">
        <f aca="true" t="shared" si="2" ref="C19:C25">(B19/$B$18)*100</f>
        <v>7.154524665142111</v>
      </c>
      <c r="E19" s="34"/>
      <c r="F19" s="97" t="s">
        <v>250</v>
      </c>
      <c r="G19" s="84"/>
    </row>
    <row r="20" spans="1:7" ht="12.75">
      <c r="A20" s="36" t="s">
        <v>285</v>
      </c>
      <c r="B20" s="97">
        <v>438</v>
      </c>
      <c r="C20" s="84">
        <f t="shared" si="2"/>
        <v>14.309049330284221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1198</v>
      </c>
      <c r="C21" s="84">
        <f t="shared" si="2"/>
        <v>39.1375367526952</v>
      </c>
      <c r="E21" s="38" t="s">
        <v>167</v>
      </c>
      <c r="F21" s="80">
        <v>997</v>
      </c>
      <c r="G21" s="33">
        <f>(F21/$F$21)*100</f>
        <v>100</v>
      </c>
    </row>
    <row r="22" spans="1:7" ht="12.75">
      <c r="A22" s="36" t="s">
        <v>302</v>
      </c>
      <c r="B22" s="97">
        <v>531</v>
      </c>
      <c r="C22" s="84">
        <f t="shared" si="2"/>
        <v>17.347272133289774</v>
      </c>
      <c r="E22" s="34" t="s">
        <v>303</v>
      </c>
      <c r="F22" s="97">
        <v>190</v>
      </c>
      <c r="G22" s="84">
        <f aca="true" t="shared" si="3" ref="G22:G27">(F22/$F$21)*100</f>
        <v>19.05717151454363</v>
      </c>
    </row>
    <row r="23" spans="1:7" ht="12.75">
      <c r="A23" s="36" t="s">
        <v>304</v>
      </c>
      <c r="B23" s="97">
        <v>131</v>
      </c>
      <c r="C23" s="84">
        <f t="shared" si="2"/>
        <v>4.279647174126103</v>
      </c>
      <c r="E23" s="34" t="s">
        <v>305</v>
      </c>
      <c r="F23" s="97">
        <v>173</v>
      </c>
      <c r="G23" s="84">
        <f t="shared" si="3"/>
        <v>17.352056168505516</v>
      </c>
    </row>
    <row r="24" spans="1:7" ht="12.75">
      <c r="A24" s="36" t="s">
        <v>306</v>
      </c>
      <c r="B24" s="97">
        <v>343</v>
      </c>
      <c r="C24" s="84">
        <f t="shared" si="2"/>
        <v>11.20548840248285</v>
      </c>
      <c r="E24" s="34" t="s">
        <v>307</v>
      </c>
      <c r="F24" s="97">
        <v>40</v>
      </c>
      <c r="G24" s="84">
        <f t="shared" si="3"/>
        <v>4.012036108324975</v>
      </c>
    </row>
    <row r="25" spans="1:7" ht="12.75">
      <c r="A25" s="36" t="s">
        <v>308</v>
      </c>
      <c r="B25" s="97">
        <v>201</v>
      </c>
      <c r="C25" s="84">
        <f t="shared" si="2"/>
        <v>6.566481541979745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582</v>
      </c>
      <c r="G26" s="84">
        <f t="shared" si="3"/>
        <v>58.37512537612839</v>
      </c>
    </row>
    <row r="27" spans="1:7" ht="12.75">
      <c r="A27" s="36" t="s">
        <v>311</v>
      </c>
      <c r="B27" s="108">
        <v>78.5</v>
      </c>
      <c r="C27" s="37" t="s">
        <v>261</v>
      </c>
      <c r="E27" s="34" t="s">
        <v>312</v>
      </c>
      <c r="F27" s="97">
        <v>12</v>
      </c>
      <c r="G27" s="84">
        <f t="shared" si="3"/>
        <v>1.2036108324974923</v>
      </c>
    </row>
    <row r="28" spans="1:7" ht="12.75">
      <c r="A28" s="36" t="s">
        <v>313</v>
      </c>
      <c r="B28" s="108">
        <v>17.8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4202</v>
      </c>
      <c r="G30" s="33">
        <f>(F30/$F$30)*100</f>
        <v>100</v>
      </c>
      <c r="J30" s="39"/>
    </row>
    <row r="31" spans="1:10" ht="12.75">
      <c r="A31" s="95" t="s">
        <v>296</v>
      </c>
      <c r="B31" s="93">
        <v>3575</v>
      </c>
      <c r="C31" s="33">
        <f>(B31/$B$31)*100</f>
        <v>100</v>
      </c>
      <c r="E31" s="34" t="s">
        <v>317</v>
      </c>
      <c r="F31" s="97">
        <v>2851</v>
      </c>
      <c r="G31" s="101">
        <f>(F31/$F$30)*100</f>
        <v>67.84864350309377</v>
      </c>
      <c r="J31" s="39"/>
    </row>
    <row r="32" spans="1:10" ht="12.75">
      <c r="A32" s="36" t="s">
        <v>318</v>
      </c>
      <c r="B32" s="97">
        <v>1238</v>
      </c>
      <c r="C32" s="10">
        <f>(B32/$B$31)*100</f>
        <v>34.629370629370634</v>
      </c>
      <c r="E32" s="34" t="s">
        <v>319</v>
      </c>
      <c r="F32" s="97">
        <v>1351</v>
      </c>
      <c r="G32" s="101">
        <f aca="true" t="shared" si="4" ref="G32:G39">(F32/$F$30)*100</f>
        <v>32.15135649690624</v>
      </c>
      <c r="J32" s="39"/>
    </row>
    <row r="33" spans="1:10" ht="12.75">
      <c r="A33" s="36" t="s">
        <v>320</v>
      </c>
      <c r="B33" s="97">
        <v>1725</v>
      </c>
      <c r="C33" s="10">
        <f aca="true" t="shared" si="5" ref="C33:C38">(B33/$B$31)*100</f>
        <v>48.25174825174825</v>
      </c>
      <c r="E33" s="34" t="s">
        <v>321</v>
      </c>
      <c r="F33" s="97">
        <v>715</v>
      </c>
      <c r="G33" s="101">
        <f t="shared" si="4"/>
        <v>17.015706806282722</v>
      </c>
      <c r="J33" s="39"/>
    </row>
    <row r="34" spans="1:7" ht="12.75">
      <c r="A34" s="36" t="s">
        <v>322</v>
      </c>
      <c r="B34" s="97">
        <v>60</v>
      </c>
      <c r="C34" s="10">
        <f t="shared" si="5"/>
        <v>1.6783216783216783</v>
      </c>
      <c r="E34" s="34" t="s">
        <v>323</v>
      </c>
      <c r="F34" s="97">
        <v>934</v>
      </c>
      <c r="G34" s="101">
        <f t="shared" si="4"/>
        <v>22.227510709186102</v>
      </c>
    </row>
    <row r="35" spans="1:7" ht="12.75">
      <c r="A35" s="36" t="s">
        <v>325</v>
      </c>
      <c r="B35" s="97">
        <v>229</v>
      </c>
      <c r="C35" s="10">
        <f t="shared" si="5"/>
        <v>6.405594405594406</v>
      </c>
      <c r="E35" s="34" t="s">
        <v>321</v>
      </c>
      <c r="F35" s="97">
        <v>558</v>
      </c>
      <c r="G35" s="101">
        <f t="shared" si="4"/>
        <v>13.279390766301761</v>
      </c>
    </row>
    <row r="36" spans="1:7" ht="12.75">
      <c r="A36" s="36" t="s">
        <v>297</v>
      </c>
      <c r="B36" s="97">
        <v>188</v>
      </c>
      <c r="C36" s="10">
        <f t="shared" si="5"/>
        <v>5.258741258741259</v>
      </c>
      <c r="E36" s="34" t="s">
        <v>327</v>
      </c>
      <c r="F36" s="97">
        <v>263</v>
      </c>
      <c r="G36" s="101">
        <f t="shared" si="4"/>
        <v>6.258924321751547</v>
      </c>
    </row>
    <row r="37" spans="1:7" ht="12.75">
      <c r="A37" s="36" t="s">
        <v>326</v>
      </c>
      <c r="B37" s="97">
        <v>323</v>
      </c>
      <c r="C37" s="10">
        <f t="shared" si="5"/>
        <v>9.034965034965035</v>
      </c>
      <c r="E37" s="34" t="s">
        <v>321</v>
      </c>
      <c r="F37" s="97">
        <v>100</v>
      </c>
      <c r="G37" s="101">
        <f t="shared" si="4"/>
        <v>2.379819133745835</v>
      </c>
    </row>
    <row r="38" spans="1:7" ht="12.75">
      <c r="A38" s="36" t="s">
        <v>297</v>
      </c>
      <c r="B38" s="97">
        <v>185</v>
      </c>
      <c r="C38" s="10">
        <f t="shared" si="5"/>
        <v>5.174825174825175</v>
      </c>
      <c r="E38" s="34" t="s">
        <v>259</v>
      </c>
      <c r="F38" s="97">
        <v>129</v>
      </c>
      <c r="G38" s="101">
        <f t="shared" si="4"/>
        <v>3.0699666825321277</v>
      </c>
    </row>
    <row r="39" spans="1:7" ht="12.75">
      <c r="A39" s="36"/>
      <c r="B39" s="97" t="s">
        <v>250</v>
      </c>
      <c r="C39" s="10"/>
      <c r="E39" s="34" t="s">
        <v>321</v>
      </c>
      <c r="F39" s="97">
        <v>49</v>
      </c>
      <c r="G39" s="101">
        <f t="shared" si="4"/>
        <v>1.1661113755354593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104</v>
      </c>
      <c r="C42" s="33">
        <f>(B42/$B$42)*100</f>
        <v>100</v>
      </c>
      <c r="E42" s="31" t="s">
        <v>268</v>
      </c>
      <c r="F42" s="80">
        <v>4492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5.769230769230769</v>
      </c>
      <c r="E43" s="60" t="s">
        <v>168</v>
      </c>
      <c r="F43" s="106">
        <v>5366</v>
      </c>
      <c r="G43" s="107">
        <f aca="true" t="shared" si="6" ref="G43:G71">(F43/$F$42)*100</f>
        <v>119.45681211041853</v>
      </c>
    </row>
    <row r="44" spans="1:7" ht="12.75">
      <c r="A44" s="36"/>
      <c r="B44" s="93" t="s">
        <v>250</v>
      </c>
      <c r="C44" s="10"/>
      <c r="E44" s="1" t="s">
        <v>329</v>
      </c>
      <c r="F44" s="97">
        <v>32</v>
      </c>
      <c r="G44" s="101">
        <f t="shared" si="6"/>
        <v>0.7123775601068566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0.5565449688334817</v>
      </c>
    </row>
    <row r="46" spans="1:7" ht="12.75">
      <c r="A46" s="29" t="s">
        <v>331</v>
      </c>
      <c r="B46" s="93">
        <v>3439</v>
      </c>
      <c r="C46" s="33">
        <f>(B46/$B$46)*100</f>
        <v>100</v>
      </c>
      <c r="E46" s="1" t="s">
        <v>332</v>
      </c>
      <c r="F46" s="97">
        <v>28</v>
      </c>
      <c r="G46" s="101">
        <f t="shared" si="6"/>
        <v>0.6233303650934996</v>
      </c>
    </row>
    <row r="47" spans="1:7" ht="12.75">
      <c r="A47" s="36" t="s">
        <v>333</v>
      </c>
      <c r="B47" s="97">
        <v>348</v>
      </c>
      <c r="C47" s="10">
        <f>(B47/$B$46)*100</f>
        <v>10.119220703692934</v>
      </c>
      <c r="E47" s="1" t="s">
        <v>334</v>
      </c>
      <c r="F47" s="97">
        <v>91</v>
      </c>
      <c r="G47" s="101">
        <f t="shared" si="6"/>
        <v>2.0258236865538737</v>
      </c>
    </row>
    <row r="48" spans="1:7" ht="12.75">
      <c r="A48" s="36"/>
      <c r="B48" s="93" t="s">
        <v>250</v>
      </c>
      <c r="C48" s="10"/>
      <c r="E48" s="1" t="s">
        <v>335</v>
      </c>
      <c r="F48" s="97">
        <v>137</v>
      </c>
      <c r="G48" s="101">
        <f t="shared" si="6"/>
        <v>3.04986642920748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104</v>
      </c>
      <c r="G49" s="101">
        <f t="shared" si="6"/>
        <v>2.315227070347284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31</v>
      </c>
      <c r="G50" s="101">
        <f t="shared" si="6"/>
        <v>0.6901157613535174</v>
      </c>
    </row>
    <row r="51" spans="1:7" ht="12.75">
      <c r="A51" s="5" t="s">
        <v>338</v>
      </c>
      <c r="B51" s="93">
        <v>907</v>
      </c>
      <c r="C51" s="33">
        <f>(B51/$B$51)*100</f>
        <v>100</v>
      </c>
      <c r="E51" s="1" t="s">
        <v>339</v>
      </c>
      <c r="F51" s="97">
        <v>688</v>
      </c>
      <c r="G51" s="101">
        <f t="shared" si="6"/>
        <v>15.316117542297416</v>
      </c>
    </row>
    <row r="52" spans="1:7" ht="12.75">
      <c r="A52" s="4" t="s">
        <v>340</v>
      </c>
      <c r="B52" s="98">
        <v>104</v>
      </c>
      <c r="C52" s="10">
        <f>(B52/$B$51)*100</f>
        <v>11.466372657111357</v>
      </c>
      <c r="E52" s="1" t="s">
        <v>341</v>
      </c>
      <c r="F52" s="97">
        <v>8</v>
      </c>
      <c r="G52" s="101">
        <f t="shared" si="6"/>
        <v>0.17809439002671415</v>
      </c>
    </row>
    <row r="53" spans="1:7" ht="12.75">
      <c r="A53" s="4"/>
      <c r="B53" s="93" t="s">
        <v>250</v>
      </c>
      <c r="C53" s="10"/>
      <c r="E53" s="1" t="s">
        <v>342</v>
      </c>
      <c r="F53" s="97">
        <v>122</v>
      </c>
      <c r="G53" s="101">
        <f t="shared" si="6"/>
        <v>2.715939447907391</v>
      </c>
    </row>
    <row r="54" spans="1:7" ht="14.25">
      <c r="A54" s="5" t="s">
        <v>343</v>
      </c>
      <c r="B54" s="93">
        <v>2800</v>
      </c>
      <c r="C54" s="33">
        <f>(B54/$B$54)*100</f>
        <v>100</v>
      </c>
      <c r="E54" s="1" t="s">
        <v>201</v>
      </c>
      <c r="F54" s="97">
        <v>553</v>
      </c>
      <c r="G54" s="101">
        <f t="shared" si="6"/>
        <v>12.310774710596615</v>
      </c>
    </row>
    <row r="55" spans="1:7" ht="12.75">
      <c r="A55" s="4" t="s">
        <v>340</v>
      </c>
      <c r="B55" s="98">
        <v>530</v>
      </c>
      <c r="C55" s="10">
        <f>(B55/$B$54)*100</f>
        <v>18.928571428571427</v>
      </c>
      <c r="E55" s="1" t="s">
        <v>344</v>
      </c>
      <c r="F55" s="97">
        <v>645</v>
      </c>
      <c r="G55" s="101">
        <f t="shared" si="6"/>
        <v>14.35886019590383</v>
      </c>
    </row>
    <row r="56" spans="1:7" ht="12.75">
      <c r="A56" s="4" t="s">
        <v>345</v>
      </c>
      <c r="B56" s="120">
        <v>55.8</v>
      </c>
      <c r="C56" s="37" t="s">
        <v>261</v>
      </c>
      <c r="E56" s="1" t="s">
        <v>346</v>
      </c>
      <c r="F56" s="97">
        <v>32</v>
      </c>
      <c r="G56" s="101">
        <f t="shared" si="6"/>
        <v>0.7123775601068566</v>
      </c>
    </row>
    <row r="57" spans="1:7" ht="12.75">
      <c r="A57" s="4" t="s">
        <v>347</v>
      </c>
      <c r="B57" s="98">
        <v>2270</v>
      </c>
      <c r="C57" s="10">
        <f>(B57/$B$54)*100</f>
        <v>81.07142857142857</v>
      </c>
      <c r="E57" s="1" t="s">
        <v>348</v>
      </c>
      <c r="F57" s="97">
        <v>49</v>
      </c>
      <c r="G57" s="101">
        <f t="shared" si="6"/>
        <v>1.0908281389136243</v>
      </c>
    </row>
    <row r="58" spans="1:7" ht="12.75">
      <c r="A58" s="4" t="s">
        <v>345</v>
      </c>
      <c r="B58" s="120">
        <v>79.9</v>
      </c>
      <c r="C58" s="37" t="s">
        <v>261</v>
      </c>
      <c r="E58" s="1" t="s">
        <v>349</v>
      </c>
      <c r="F58" s="97">
        <v>569</v>
      </c>
      <c r="G58" s="101">
        <f t="shared" si="6"/>
        <v>12.666963490650044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495</v>
      </c>
      <c r="C60" s="33">
        <f>(B60/$B$60)*100</f>
        <v>100</v>
      </c>
      <c r="E60" s="1" t="s">
        <v>352</v>
      </c>
      <c r="F60" s="97">
        <v>126</v>
      </c>
      <c r="G60" s="101">
        <f t="shared" si="6"/>
        <v>2.8049866429207477</v>
      </c>
    </row>
    <row r="61" spans="1:7" ht="12.75">
      <c r="A61" s="4" t="s">
        <v>340</v>
      </c>
      <c r="B61" s="97">
        <v>213</v>
      </c>
      <c r="C61" s="10">
        <f>(B61/$B$60)*100</f>
        <v>43.03030303030303</v>
      </c>
      <c r="E61" s="1" t="s">
        <v>353</v>
      </c>
      <c r="F61" s="97">
        <v>48</v>
      </c>
      <c r="G61" s="101">
        <f t="shared" si="6"/>
        <v>1.068566340160285</v>
      </c>
    </row>
    <row r="62" spans="1:7" ht="12.75">
      <c r="A62" s="4"/>
      <c r="B62" s="93" t="s">
        <v>250</v>
      </c>
      <c r="C62" s="10"/>
      <c r="E62" s="1" t="s">
        <v>354</v>
      </c>
      <c r="F62" s="97">
        <v>74</v>
      </c>
      <c r="G62" s="101">
        <f t="shared" si="6"/>
        <v>1.6473731077471059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</v>
      </c>
      <c r="G63" s="101">
        <f t="shared" si="6"/>
        <v>1.1353517364203027</v>
      </c>
    </row>
    <row r="64" spans="1:7" ht="12.75">
      <c r="A64" s="29" t="s">
        <v>357</v>
      </c>
      <c r="B64" s="93">
        <v>4202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0.22261798753339268</v>
      </c>
    </row>
    <row r="65" spans="1:7" ht="12.75">
      <c r="A65" s="4" t="s">
        <v>256</v>
      </c>
      <c r="B65" s="97">
        <v>2272</v>
      </c>
      <c r="C65" s="10">
        <f>(B65/$B$64)*100</f>
        <v>54.06949071870538</v>
      </c>
      <c r="E65" s="1" t="s">
        <v>359</v>
      </c>
      <c r="F65" s="97">
        <v>16</v>
      </c>
      <c r="G65" s="101">
        <f t="shared" si="6"/>
        <v>0.3561887800534283</v>
      </c>
    </row>
    <row r="66" spans="1:7" ht="12.75">
      <c r="A66" s="4" t="s">
        <v>257</v>
      </c>
      <c r="B66" s="97">
        <v>1642</v>
      </c>
      <c r="C66" s="10">
        <f aca="true" t="shared" si="7" ref="C66:C71">(B66/$B$64)*100</f>
        <v>39.07663017610661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811</v>
      </c>
      <c r="C67" s="10">
        <f t="shared" si="7"/>
        <v>19.300333174678723</v>
      </c>
      <c r="E67" s="1" t="s">
        <v>362</v>
      </c>
      <c r="F67" s="97">
        <v>86</v>
      </c>
      <c r="G67" s="101">
        <f t="shared" si="6"/>
        <v>1.914514692787177</v>
      </c>
    </row>
    <row r="68" spans="1:7" ht="12.75">
      <c r="A68" s="4" t="s">
        <v>363</v>
      </c>
      <c r="B68" s="97">
        <v>831</v>
      </c>
      <c r="C68" s="10">
        <f t="shared" si="7"/>
        <v>19.776297001427892</v>
      </c>
      <c r="E68" s="1" t="s">
        <v>364</v>
      </c>
      <c r="F68" s="97">
        <v>162</v>
      </c>
      <c r="G68" s="101">
        <f t="shared" si="6"/>
        <v>3.6064113980409616</v>
      </c>
    </row>
    <row r="69" spans="1:7" ht="12.75">
      <c r="A69" s="4" t="s">
        <v>365</v>
      </c>
      <c r="B69" s="97">
        <v>668</v>
      </c>
      <c r="C69" s="10">
        <f t="shared" si="7"/>
        <v>15.897191813422179</v>
      </c>
      <c r="E69" s="1" t="s">
        <v>366</v>
      </c>
      <c r="F69" s="97">
        <v>35</v>
      </c>
      <c r="G69" s="101">
        <f t="shared" si="6"/>
        <v>0.7791629563668744</v>
      </c>
    </row>
    <row r="70" spans="1:7" ht="12.75">
      <c r="A70" s="4" t="s">
        <v>367</v>
      </c>
      <c r="B70" s="97">
        <v>163</v>
      </c>
      <c r="C70" s="10">
        <f t="shared" si="7"/>
        <v>3.879105188005712</v>
      </c>
      <c r="E70" s="1" t="s">
        <v>368</v>
      </c>
      <c r="F70" s="97">
        <v>34</v>
      </c>
      <c r="G70" s="101">
        <f t="shared" si="6"/>
        <v>0.7569011576135352</v>
      </c>
    </row>
    <row r="71" spans="1:7" ht="12.75">
      <c r="A71" s="7" t="s">
        <v>258</v>
      </c>
      <c r="B71" s="103">
        <v>288</v>
      </c>
      <c r="C71" s="40">
        <f t="shared" si="7"/>
        <v>6.853879105188006</v>
      </c>
      <c r="D71" s="41"/>
      <c r="E71" s="9" t="s">
        <v>369</v>
      </c>
      <c r="F71" s="103">
        <v>1610</v>
      </c>
      <c r="G71" s="104">
        <f t="shared" si="6"/>
        <v>35.841495992876226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3566</v>
      </c>
      <c r="C9" s="81">
        <f>(B9/$B$9)*100</f>
        <v>100</v>
      </c>
      <c r="D9" s="65"/>
      <c r="E9" s="79" t="s">
        <v>381</v>
      </c>
      <c r="F9" s="80">
        <v>1632</v>
      </c>
      <c r="G9" s="81">
        <f>(F9/$F$9)*100</f>
        <v>100</v>
      </c>
    </row>
    <row r="10" spans="1:7" ht="12.75">
      <c r="A10" s="82" t="s">
        <v>382</v>
      </c>
      <c r="B10" s="97">
        <v>2426</v>
      </c>
      <c r="C10" s="105">
        <f>(B10/$B$9)*100</f>
        <v>68.03140773976443</v>
      </c>
      <c r="D10" s="65"/>
      <c r="E10" s="78" t="s">
        <v>383</v>
      </c>
      <c r="F10" s="97">
        <v>91</v>
      </c>
      <c r="G10" s="105">
        <f aca="true" t="shared" si="0" ref="G10:G19">(F10/$F$9)*100</f>
        <v>5.575980392156863</v>
      </c>
    </row>
    <row r="11" spans="1:7" ht="12.75">
      <c r="A11" s="82" t="s">
        <v>384</v>
      </c>
      <c r="B11" s="97">
        <v>2426</v>
      </c>
      <c r="C11" s="105">
        <f aca="true" t="shared" si="1" ref="C11:C16">(B11/$B$9)*100</f>
        <v>68.03140773976443</v>
      </c>
      <c r="D11" s="65"/>
      <c r="E11" s="78" t="s">
        <v>385</v>
      </c>
      <c r="F11" s="97">
        <v>45</v>
      </c>
      <c r="G11" s="105">
        <f t="shared" si="0"/>
        <v>2.7573529411764706</v>
      </c>
    </row>
    <row r="12" spans="1:7" ht="12.75">
      <c r="A12" s="82" t="s">
        <v>386</v>
      </c>
      <c r="B12" s="97">
        <v>2297</v>
      </c>
      <c r="C12" s="105">
        <f>(B12/$B$9)*100</f>
        <v>64.41390914189569</v>
      </c>
      <c r="D12" s="65"/>
      <c r="E12" s="78" t="s">
        <v>387</v>
      </c>
      <c r="F12" s="97">
        <v>206</v>
      </c>
      <c r="G12" s="105">
        <f t="shared" si="0"/>
        <v>12.622549019607842</v>
      </c>
    </row>
    <row r="13" spans="1:7" ht="12.75">
      <c r="A13" s="82" t="s">
        <v>388</v>
      </c>
      <c r="B13" s="97">
        <v>129</v>
      </c>
      <c r="C13" s="105">
        <f>(B13/$B$9)*100</f>
        <v>3.61749859786876</v>
      </c>
      <c r="D13" s="65"/>
      <c r="E13" s="78" t="s">
        <v>389</v>
      </c>
      <c r="F13" s="97">
        <v>209</v>
      </c>
      <c r="G13" s="105">
        <f t="shared" si="0"/>
        <v>12.806372549019606</v>
      </c>
    </row>
    <row r="14" spans="1:7" ht="12.75">
      <c r="A14" s="82" t="s">
        <v>390</v>
      </c>
      <c r="B14" s="109">
        <v>5.3</v>
      </c>
      <c r="C14" s="112" t="s">
        <v>261</v>
      </c>
      <c r="D14" s="65"/>
      <c r="E14" s="78" t="s">
        <v>391</v>
      </c>
      <c r="F14" s="97">
        <v>278</v>
      </c>
      <c r="G14" s="105">
        <f t="shared" si="0"/>
        <v>17.034313725490197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376</v>
      </c>
      <c r="G15" s="105">
        <f t="shared" si="0"/>
        <v>23.03921568627451</v>
      </c>
    </row>
    <row r="16" spans="1:7" ht="12.75">
      <c r="A16" s="82" t="s">
        <v>67</v>
      </c>
      <c r="B16" s="97">
        <v>1140</v>
      </c>
      <c r="C16" s="105">
        <f t="shared" si="1"/>
        <v>31.968592260235557</v>
      </c>
      <c r="D16" s="65"/>
      <c r="E16" s="78" t="s">
        <v>68</v>
      </c>
      <c r="F16" s="97">
        <v>243</v>
      </c>
      <c r="G16" s="105">
        <f t="shared" si="0"/>
        <v>14.88970588235294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160</v>
      </c>
      <c r="G17" s="105">
        <f t="shared" si="0"/>
        <v>9.803921568627452</v>
      </c>
    </row>
    <row r="18" spans="1:7" ht="12.75">
      <c r="A18" s="77" t="s">
        <v>70</v>
      </c>
      <c r="B18" s="80">
        <v>1784</v>
      </c>
      <c r="C18" s="81">
        <f>(B18/$B$18)*100</f>
        <v>100</v>
      </c>
      <c r="D18" s="65"/>
      <c r="E18" s="78" t="s">
        <v>170</v>
      </c>
      <c r="F18" s="97">
        <v>13</v>
      </c>
      <c r="G18" s="105">
        <f t="shared" si="0"/>
        <v>0.7965686274509803</v>
      </c>
    </row>
    <row r="19" spans="1:9" ht="12.75">
      <c r="A19" s="82" t="s">
        <v>382</v>
      </c>
      <c r="B19" s="97">
        <v>1124</v>
      </c>
      <c r="C19" s="105">
        <f>(B19/$B$18)*100</f>
        <v>63.00448430493274</v>
      </c>
      <c r="D19" s="65"/>
      <c r="E19" s="78" t="s">
        <v>169</v>
      </c>
      <c r="F19" s="98">
        <v>11</v>
      </c>
      <c r="G19" s="105">
        <f t="shared" si="0"/>
        <v>0.6740196078431373</v>
      </c>
      <c r="I19" s="118"/>
    </row>
    <row r="20" spans="1:7" ht="12.75">
      <c r="A20" s="82" t="s">
        <v>384</v>
      </c>
      <c r="B20" s="97">
        <v>1124</v>
      </c>
      <c r="C20" s="105">
        <f>(B20/$B$18)*100</f>
        <v>63.00448430493274</v>
      </c>
      <c r="D20" s="65"/>
      <c r="E20" s="78" t="s">
        <v>71</v>
      </c>
      <c r="F20" s="97">
        <v>48984</v>
      </c>
      <c r="G20" s="112" t="s">
        <v>261</v>
      </c>
    </row>
    <row r="21" spans="1:7" ht="12.75">
      <c r="A21" s="82" t="s">
        <v>386</v>
      </c>
      <c r="B21" s="97">
        <v>1047</v>
      </c>
      <c r="C21" s="105">
        <f>(B21/$B$18)*100</f>
        <v>58.68834080717489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1402</v>
      </c>
      <c r="G22" s="105">
        <f>(F22/$F$9)*100</f>
        <v>85.90686274509804</v>
      </c>
    </row>
    <row r="23" spans="1:7" ht="12.75">
      <c r="A23" s="77" t="s">
        <v>73</v>
      </c>
      <c r="B23" s="80">
        <v>358</v>
      </c>
      <c r="C23" s="81">
        <f>(B23/$B$23)*100</f>
        <v>100</v>
      </c>
      <c r="D23" s="65"/>
      <c r="E23" s="78" t="s">
        <v>74</v>
      </c>
      <c r="F23" s="97">
        <v>57575</v>
      </c>
      <c r="G23" s="112" t="s">
        <v>261</v>
      </c>
    </row>
    <row r="24" spans="1:7" ht="12.75">
      <c r="A24" s="82" t="s">
        <v>75</v>
      </c>
      <c r="B24" s="97">
        <v>239</v>
      </c>
      <c r="C24" s="105">
        <f>(B24/$B$23)*100</f>
        <v>66.75977653631286</v>
      </c>
      <c r="D24" s="65"/>
      <c r="E24" s="78" t="s">
        <v>76</v>
      </c>
      <c r="F24" s="97">
        <v>438</v>
      </c>
      <c r="G24" s="105">
        <f>(F24/$F$9)*100</f>
        <v>26.838235294117645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11401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71</v>
      </c>
      <c r="G26" s="105">
        <f>(F26/$F$9)*100</f>
        <v>4.3504901960784315</v>
      </c>
    </row>
    <row r="27" spans="1:7" ht="12.75">
      <c r="A27" s="77" t="s">
        <v>85</v>
      </c>
      <c r="B27" s="80">
        <v>2250</v>
      </c>
      <c r="C27" s="81">
        <f>(B27/$B$27)*100</f>
        <v>100</v>
      </c>
      <c r="D27" s="65"/>
      <c r="E27" s="78" t="s">
        <v>78</v>
      </c>
      <c r="F27" s="98">
        <v>5702</v>
      </c>
      <c r="G27" s="112" t="s">
        <v>261</v>
      </c>
    </row>
    <row r="28" spans="1:7" ht="12.75">
      <c r="A28" s="82" t="s">
        <v>86</v>
      </c>
      <c r="B28" s="97">
        <v>1787</v>
      </c>
      <c r="C28" s="105">
        <f aca="true" t="shared" si="2" ref="C28:C33">(B28/$B$27)*100</f>
        <v>79.42222222222223</v>
      </c>
      <c r="D28" s="65"/>
      <c r="E28" s="78" t="s">
        <v>79</v>
      </c>
      <c r="F28" s="97">
        <v>56</v>
      </c>
      <c r="G28" s="105">
        <f>(F28/$F$9)*100</f>
        <v>3.431372549019608</v>
      </c>
    </row>
    <row r="29" spans="1:7" ht="12.75">
      <c r="A29" s="82" t="s">
        <v>87</v>
      </c>
      <c r="B29" s="97">
        <v>285</v>
      </c>
      <c r="C29" s="105">
        <f t="shared" si="2"/>
        <v>12.666666666666668</v>
      </c>
      <c r="D29" s="65"/>
      <c r="E29" s="78" t="s">
        <v>80</v>
      </c>
      <c r="F29" s="97">
        <v>7503</v>
      </c>
      <c r="G29" s="112" t="s">
        <v>261</v>
      </c>
    </row>
    <row r="30" spans="1:7" ht="12.75">
      <c r="A30" s="82" t="s">
        <v>88</v>
      </c>
      <c r="B30" s="97">
        <v>35</v>
      </c>
      <c r="C30" s="105">
        <f t="shared" si="2"/>
        <v>1.5555555555555556</v>
      </c>
      <c r="D30" s="65"/>
      <c r="E30" s="78" t="s">
        <v>81</v>
      </c>
      <c r="F30" s="97">
        <v>272</v>
      </c>
      <c r="G30" s="105">
        <f>(F30/$F$9)*100</f>
        <v>16.666666666666664</v>
      </c>
    </row>
    <row r="31" spans="1:7" ht="12.75">
      <c r="A31" s="82" t="s">
        <v>115</v>
      </c>
      <c r="B31" s="97">
        <v>85</v>
      </c>
      <c r="C31" s="105">
        <f t="shared" si="2"/>
        <v>3.7777777777777777</v>
      </c>
      <c r="D31" s="65"/>
      <c r="E31" s="78" t="s">
        <v>82</v>
      </c>
      <c r="F31" s="97">
        <v>11641</v>
      </c>
      <c r="G31" s="112" t="s">
        <v>261</v>
      </c>
    </row>
    <row r="32" spans="1:7" ht="12.75">
      <c r="A32" s="82" t="s">
        <v>89</v>
      </c>
      <c r="B32" s="97">
        <v>28</v>
      </c>
      <c r="C32" s="105">
        <f t="shared" si="2"/>
        <v>1.2444444444444445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30</v>
      </c>
      <c r="C33" s="105">
        <f t="shared" si="2"/>
        <v>1.3333333333333335</v>
      </c>
      <c r="D33" s="65"/>
      <c r="E33" s="79" t="s">
        <v>84</v>
      </c>
      <c r="F33" s="80">
        <v>1108</v>
      </c>
      <c r="G33" s="81">
        <f>(F33/$F$33)*100</f>
        <v>100</v>
      </c>
    </row>
    <row r="34" spans="1:7" ht="12.75">
      <c r="A34" s="82" t="s">
        <v>91</v>
      </c>
      <c r="B34" s="109">
        <v>23.8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1.9855595667870036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</v>
      </c>
      <c r="G35" s="105">
        <f t="shared" si="3"/>
        <v>0.9025270758122743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77</v>
      </c>
      <c r="G36" s="105">
        <f t="shared" si="3"/>
        <v>6.949458483754513</v>
      </c>
    </row>
    <row r="37" spans="1:7" ht="12.75">
      <c r="A37" s="77" t="s">
        <v>94</v>
      </c>
      <c r="B37" s="80">
        <v>2297</v>
      </c>
      <c r="C37" s="81">
        <f>(B37/$B$37)*100</f>
        <v>100</v>
      </c>
      <c r="D37" s="65"/>
      <c r="E37" s="78" t="s">
        <v>389</v>
      </c>
      <c r="F37" s="97">
        <v>137</v>
      </c>
      <c r="G37" s="105">
        <f t="shared" si="3"/>
        <v>12.364620938628159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191</v>
      </c>
      <c r="G38" s="105">
        <f t="shared" si="3"/>
        <v>17.23826714801444</v>
      </c>
    </row>
    <row r="39" spans="1:7" ht="12.75">
      <c r="A39" s="82" t="s">
        <v>97</v>
      </c>
      <c r="B39" s="98">
        <v>544</v>
      </c>
      <c r="C39" s="105">
        <f>(B39/$B$37)*100</f>
        <v>23.68306486721811</v>
      </c>
      <c r="D39" s="65"/>
      <c r="E39" s="78" t="s">
        <v>393</v>
      </c>
      <c r="F39" s="97">
        <v>320</v>
      </c>
      <c r="G39" s="105">
        <f t="shared" si="3"/>
        <v>28.880866425992778</v>
      </c>
    </row>
    <row r="40" spans="1:7" ht="12.75">
      <c r="A40" s="82" t="s">
        <v>98</v>
      </c>
      <c r="B40" s="98">
        <v>382</v>
      </c>
      <c r="C40" s="105">
        <f>(B40/$B$37)*100</f>
        <v>16.630387461906835</v>
      </c>
      <c r="D40" s="65"/>
      <c r="E40" s="78" t="s">
        <v>68</v>
      </c>
      <c r="F40" s="97">
        <v>203</v>
      </c>
      <c r="G40" s="105">
        <f t="shared" si="3"/>
        <v>18.32129963898917</v>
      </c>
    </row>
    <row r="41" spans="1:7" ht="12.75">
      <c r="A41" s="82" t="s">
        <v>100</v>
      </c>
      <c r="B41" s="98">
        <v>688</v>
      </c>
      <c r="C41" s="105">
        <f>(B41/$B$37)*100</f>
        <v>29.952111449717023</v>
      </c>
      <c r="D41" s="65"/>
      <c r="E41" s="78" t="s">
        <v>69</v>
      </c>
      <c r="F41" s="97">
        <v>133</v>
      </c>
      <c r="G41" s="105">
        <f t="shared" si="3"/>
        <v>12.00361010830325</v>
      </c>
    </row>
    <row r="42" spans="1:7" ht="12.75">
      <c r="A42" s="82" t="s">
        <v>260</v>
      </c>
      <c r="B42" s="98">
        <v>17</v>
      </c>
      <c r="C42" s="105">
        <f>(B42/$B$37)*100</f>
        <v>0.740095777100566</v>
      </c>
      <c r="D42" s="65"/>
      <c r="E42" s="78" t="s">
        <v>170</v>
      </c>
      <c r="F42" s="97">
        <v>4</v>
      </c>
      <c r="G42" s="105">
        <f t="shared" si="3"/>
        <v>0.36101083032490977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</v>
      </c>
      <c r="G43" s="105">
        <f t="shared" si="3"/>
        <v>0.9927797833935018</v>
      </c>
    </row>
    <row r="44" spans="1:7" ht="12.75">
      <c r="A44" s="82" t="s">
        <v>291</v>
      </c>
      <c r="B44" s="98">
        <v>212</v>
      </c>
      <c r="C44" s="105">
        <f>(B44/$B$37)*100</f>
        <v>9.229429690901176</v>
      </c>
      <c r="D44" s="65"/>
      <c r="E44" s="78" t="s">
        <v>93</v>
      </c>
      <c r="F44" s="97">
        <v>58214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454</v>
      </c>
      <c r="C46" s="105">
        <f>(B46/$B$37)*100</f>
        <v>19.76491075315629</v>
      </c>
      <c r="D46" s="65"/>
      <c r="E46" s="78" t="s">
        <v>96</v>
      </c>
      <c r="F46" s="97">
        <v>21131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36955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30082</v>
      </c>
      <c r="G49" s="114" t="s">
        <v>261</v>
      </c>
    </row>
    <row r="50" spans="1:7" ht="13.5" thickTop="1">
      <c r="A50" s="82" t="s">
        <v>116</v>
      </c>
      <c r="B50" s="98">
        <v>181</v>
      </c>
      <c r="C50" s="105">
        <f t="shared" si="4"/>
        <v>7.879843273835438</v>
      </c>
      <c r="D50" s="65"/>
      <c r="E50" s="78"/>
      <c r="F50" s="86"/>
      <c r="G50" s="85"/>
    </row>
    <row r="51" spans="1:7" ht="12.75">
      <c r="A51" s="82" t="s">
        <v>117</v>
      </c>
      <c r="B51" s="98">
        <v>359</v>
      </c>
      <c r="C51" s="105">
        <f t="shared" si="4"/>
        <v>15.62908141053548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122</v>
      </c>
      <c r="C52" s="105">
        <f t="shared" si="4"/>
        <v>5.311275576839355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285</v>
      </c>
      <c r="C53" s="105">
        <f t="shared" si="4"/>
        <v>12.40748802786243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126</v>
      </c>
      <c r="C54" s="105">
        <f t="shared" si="4"/>
        <v>5.485415759686547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125</v>
      </c>
      <c r="C55" s="105">
        <f t="shared" si="4"/>
        <v>5.44188071397475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116</v>
      </c>
      <c r="C57" s="105">
        <f>(B57/$B$37)*100</f>
        <v>5.050065302568568</v>
      </c>
      <c r="D57" s="65"/>
      <c r="E57" s="79" t="s">
        <v>84</v>
      </c>
      <c r="F57" s="80">
        <v>40</v>
      </c>
      <c r="G57" s="105">
        <f>(F57/L57)*100</f>
        <v>3.6101083032490973</v>
      </c>
      <c r="H57" s="79" t="s">
        <v>84</v>
      </c>
      <c r="L57" s="15">
        <v>1108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30</v>
      </c>
      <c r="G58" s="105">
        <f>(F58/L58)*100</f>
        <v>5.253940455341506</v>
      </c>
      <c r="H58" s="78" t="s">
        <v>118</v>
      </c>
      <c r="L58" s="15">
        <v>571</v>
      </c>
    </row>
    <row r="59" spans="1:12" ht="12.75">
      <c r="A59" s="82" t="s">
        <v>112</v>
      </c>
      <c r="B59" s="98">
        <v>268</v>
      </c>
      <c r="C59" s="105">
        <f>(B59/$B$37)*100</f>
        <v>11.667392250761862</v>
      </c>
      <c r="D59" s="65"/>
      <c r="E59" s="78" t="s">
        <v>120</v>
      </c>
      <c r="F59" s="97">
        <v>17</v>
      </c>
      <c r="G59" s="105">
        <f>(F59/L59)*100</f>
        <v>8.018867924528301</v>
      </c>
      <c r="H59" s="78" t="s">
        <v>120</v>
      </c>
      <c r="L59" s="15">
        <v>212</v>
      </c>
    </row>
    <row r="60" spans="1:7" ht="12.75">
      <c r="A60" s="82" t="s">
        <v>113</v>
      </c>
      <c r="B60" s="98">
        <v>300</v>
      </c>
      <c r="C60" s="105">
        <f>(B60/$B$37)*100</f>
        <v>13.060513713539398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228</v>
      </c>
      <c r="C62" s="105">
        <f>(B62/$B$37)*100</f>
        <v>9.925990422289942</v>
      </c>
      <c r="D62" s="65"/>
      <c r="E62" s="79" t="s">
        <v>123</v>
      </c>
      <c r="F62" s="80">
        <v>11</v>
      </c>
      <c r="G62" s="105">
        <f>(F62/L62)*100</f>
        <v>6.470588235294119</v>
      </c>
      <c r="H62" s="79" t="s">
        <v>394</v>
      </c>
      <c r="L62" s="15">
        <v>170</v>
      </c>
    </row>
    <row r="63" spans="1:12" ht="12.75">
      <c r="A63" s="61" t="s">
        <v>293</v>
      </c>
      <c r="B63" s="98">
        <v>98</v>
      </c>
      <c r="C63" s="105">
        <f>(B63/$B$37)*100</f>
        <v>4.266434479756204</v>
      </c>
      <c r="D63" s="65"/>
      <c r="E63" s="78" t="s">
        <v>118</v>
      </c>
      <c r="F63" s="97">
        <v>11</v>
      </c>
      <c r="G63" s="105">
        <f>(F63/L63)*100</f>
        <v>12.941176470588237</v>
      </c>
      <c r="H63" s="78" t="s">
        <v>118</v>
      </c>
      <c r="L63" s="15">
        <v>85</v>
      </c>
    </row>
    <row r="64" spans="1:12" ht="12.75">
      <c r="A64" s="82" t="s">
        <v>114</v>
      </c>
      <c r="B64" s="98">
        <v>89</v>
      </c>
      <c r="C64" s="105">
        <f>(B64/$B$37)*100</f>
        <v>3.8746190683500217</v>
      </c>
      <c r="D64" s="65"/>
      <c r="E64" s="78" t="s">
        <v>120</v>
      </c>
      <c r="F64" s="97">
        <v>5</v>
      </c>
      <c r="G64" s="105">
        <f>(F64/L64)*100</f>
        <v>27.77777777777778</v>
      </c>
      <c r="H64" s="78" t="s">
        <v>120</v>
      </c>
      <c r="L64" s="15">
        <v>18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299</v>
      </c>
      <c r="G66" s="105">
        <f aca="true" t="shared" si="5" ref="G66:G71">(F66/L66)*100</f>
        <v>6.6562778272484415</v>
      </c>
      <c r="H66" s="79" t="s">
        <v>124</v>
      </c>
      <c r="L66" s="15">
        <v>4492</v>
      </c>
    </row>
    <row r="67" spans="1:12" ht="12.75">
      <c r="A67" s="82" t="s">
        <v>126</v>
      </c>
      <c r="B67" s="97">
        <v>1959</v>
      </c>
      <c r="C67" s="105">
        <f>(B67/$B$37)*100</f>
        <v>85.28515454941228</v>
      </c>
      <c r="D67" s="65"/>
      <c r="E67" s="78" t="s">
        <v>262</v>
      </c>
      <c r="F67" s="97">
        <v>234</v>
      </c>
      <c r="G67" s="105">
        <f t="shared" si="5"/>
        <v>6.804303576621111</v>
      </c>
      <c r="H67" s="78" t="s">
        <v>262</v>
      </c>
      <c r="L67" s="15">
        <v>3439</v>
      </c>
    </row>
    <row r="68" spans="1:12" ht="12.75">
      <c r="A68" s="82" t="s">
        <v>128</v>
      </c>
      <c r="B68" s="97">
        <v>278</v>
      </c>
      <c r="C68" s="105">
        <f>(B68/$B$37)*100</f>
        <v>12.102742707879843</v>
      </c>
      <c r="D68" s="65"/>
      <c r="E68" s="78" t="s">
        <v>127</v>
      </c>
      <c r="F68" s="97">
        <v>50</v>
      </c>
      <c r="G68" s="105">
        <f t="shared" si="5"/>
        <v>10.1010101010101</v>
      </c>
      <c r="H68" s="78" t="s">
        <v>127</v>
      </c>
      <c r="L68" s="15">
        <v>495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57</v>
      </c>
      <c r="G69" s="105">
        <f t="shared" si="5"/>
        <v>5.454545454545454</v>
      </c>
      <c r="H69" s="78" t="s">
        <v>129</v>
      </c>
      <c r="L69" s="15">
        <v>1045</v>
      </c>
    </row>
    <row r="70" spans="1:12" ht="12.75">
      <c r="A70" s="82" t="s">
        <v>376</v>
      </c>
      <c r="B70" s="97">
        <v>49</v>
      </c>
      <c r="C70" s="105">
        <f>(B70/$B$37)*100</f>
        <v>2.133217239878102</v>
      </c>
      <c r="D70" s="65"/>
      <c r="E70" s="78" t="s">
        <v>130</v>
      </c>
      <c r="F70" s="97">
        <v>35</v>
      </c>
      <c r="G70" s="105">
        <f t="shared" si="5"/>
        <v>4.635761589403973</v>
      </c>
      <c r="H70" s="78" t="s">
        <v>130</v>
      </c>
      <c r="L70" s="15">
        <v>755</v>
      </c>
    </row>
    <row r="71" spans="1:12" ht="13.5" thickBot="1">
      <c r="A71" s="90" t="s">
        <v>371</v>
      </c>
      <c r="B71" s="110">
        <v>11</v>
      </c>
      <c r="C71" s="111">
        <f>(B71/$B$37)*100</f>
        <v>0.478885502829778</v>
      </c>
      <c r="D71" s="91"/>
      <c r="E71" s="92" t="s">
        <v>131</v>
      </c>
      <c r="F71" s="110">
        <v>174</v>
      </c>
      <c r="G71" s="119">
        <f t="shared" si="5"/>
        <v>20.813397129186605</v>
      </c>
      <c r="H71" s="92" t="s">
        <v>131</v>
      </c>
      <c r="L71" s="15">
        <v>836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1676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1632</v>
      </c>
      <c r="G9" s="81">
        <f>(F9/$F$9)*100</f>
        <v>100</v>
      </c>
      <c r="I9" s="53"/>
    </row>
    <row r="10" spans="1:7" ht="12.75">
      <c r="A10" s="36" t="s">
        <v>137</v>
      </c>
      <c r="B10" s="97">
        <v>1001</v>
      </c>
      <c r="C10" s="105">
        <f aca="true" t="shared" si="0" ref="C10:C18">(B10/$B$8)*100</f>
        <v>59.7255369928401</v>
      </c>
      <c r="E10" s="32" t="s">
        <v>138</v>
      </c>
      <c r="F10" s="97">
        <v>1454</v>
      </c>
      <c r="G10" s="105">
        <f>(F10/$F$9)*100</f>
        <v>89.09313725490196</v>
      </c>
    </row>
    <row r="11" spans="1:7" ht="12.75">
      <c r="A11" s="36" t="s">
        <v>139</v>
      </c>
      <c r="B11" s="97">
        <v>22</v>
      </c>
      <c r="C11" s="105">
        <f t="shared" si="0"/>
        <v>1.3126491646778042</v>
      </c>
      <c r="E11" s="32" t="s">
        <v>140</v>
      </c>
      <c r="F11" s="97">
        <v>108</v>
      </c>
      <c r="G11" s="105">
        <f>(F11/$F$9)*100</f>
        <v>6.61764705882353</v>
      </c>
    </row>
    <row r="12" spans="1:7" ht="12.75">
      <c r="A12" s="36" t="s">
        <v>141</v>
      </c>
      <c r="B12" s="97">
        <v>313</v>
      </c>
      <c r="C12" s="105">
        <f t="shared" si="0"/>
        <v>18.67541766109785</v>
      </c>
      <c r="E12" s="32" t="s">
        <v>142</v>
      </c>
      <c r="F12" s="97">
        <v>70</v>
      </c>
      <c r="G12" s="105">
        <f>(F12/$F$9)*100</f>
        <v>4.28921568627451</v>
      </c>
    </row>
    <row r="13" spans="1:7" ht="12.75">
      <c r="A13" s="36" t="s">
        <v>143</v>
      </c>
      <c r="B13" s="97">
        <v>103</v>
      </c>
      <c r="C13" s="105">
        <f t="shared" si="0"/>
        <v>6.145584725536993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70</v>
      </c>
      <c r="C14" s="105">
        <f t="shared" si="0"/>
        <v>4.176610978520286</v>
      </c>
      <c r="E14" s="42" t="s">
        <v>145</v>
      </c>
      <c r="F14" s="80">
        <v>852</v>
      </c>
      <c r="G14" s="81">
        <f>(F14/$F$14)*100</f>
        <v>100</v>
      </c>
    </row>
    <row r="15" spans="1:7" ht="12.75">
      <c r="A15" s="36" t="s">
        <v>146</v>
      </c>
      <c r="B15" s="97">
        <v>98</v>
      </c>
      <c r="C15" s="105">
        <f t="shared" si="0"/>
        <v>5.847255369928401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69</v>
      </c>
      <c r="C16" s="105">
        <f t="shared" si="0"/>
        <v>4.116945107398569</v>
      </c>
      <c r="E16" s="1" t="s">
        <v>149</v>
      </c>
      <c r="F16" s="97">
        <v>15</v>
      </c>
      <c r="G16" s="105">
        <f>(F16/$F$14)*100</f>
        <v>1.7605633802816902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74</v>
      </c>
      <c r="G17" s="105">
        <f aca="true" t="shared" si="1" ref="G17:G23">(F17/$F$14)*100</f>
        <v>8.685446009389672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581</v>
      </c>
      <c r="G18" s="105">
        <f t="shared" si="1"/>
        <v>68.1924882629108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170</v>
      </c>
      <c r="G19" s="105">
        <f t="shared" si="1"/>
        <v>19.953051643192488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</v>
      </c>
      <c r="G20" s="105">
        <f t="shared" si="1"/>
        <v>0.7042253521126761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0.35799522673031026</v>
      </c>
      <c r="E21" s="1" t="s">
        <v>157</v>
      </c>
      <c r="F21" s="97">
        <v>6</v>
      </c>
      <c r="G21" s="105">
        <f t="shared" si="1"/>
        <v>0.7042253521126761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14</v>
      </c>
      <c r="C23" s="105">
        <f t="shared" si="2"/>
        <v>0.8353221957040573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96</v>
      </c>
      <c r="C24" s="105">
        <f t="shared" si="2"/>
        <v>5.727923627684964</v>
      </c>
      <c r="E24" s="1" t="s">
        <v>163</v>
      </c>
      <c r="F24" s="97">
        <v>132800</v>
      </c>
      <c r="G24" s="112" t="s">
        <v>261</v>
      </c>
    </row>
    <row r="25" spans="1:7" ht="12.75">
      <c r="A25" s="36" t="s">
        <v>164</v>
      </c>
      <c r="B25" s="97">
        <v>184</v>
      </c>
      <c r="C25" s="105">
        <f t="shared" si="2"/>
        <v>10.978520286396181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344</v>
      </c>
      <c r="C26" s="105">
        <f t="shared" si="2"/>
        <v>20.52505966587112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596</v>
      </c>
      <c r="C27" s="105">
        <f t="shared" si="2"/>
        <v>35.56085918854415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436</v>
      </c>
      <c r="C28" s="105">
        <f t="shared" si="2"/>
        <v>26.014319809069214</v>
      </c>
      <c r="E28" s="32" t="s">
        <v>176</v>
      </c>
      <c r="F28" s="97">
        <v>596</v>
      </c>
      <c r="G28" s="105">
        <f aca="true" t="shared" si="3" ref="G28:G35">(F28/$F$14)*100</f>
        <v>69.95305164319248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85</v>
      </c>
      <c r="C31" s="105">
        <f aca="true" t="shared" si="4" ref="C31:C39">(B31/$B$8)*100</f>
        <v>5.071599045346062</v>
      </c>
      <c r="E31" s="32" t="s">
        <v>181</v>
      </c>
      <c r="F31" s="97">
        <v>15</v>
      </c>
      <c r="G31" s="105">
        <f t="shared" si="3"/>
        <v>1.7605633802816902</v>
      </c>
    </row>
    <row r="32" spans="1:7" ht="12.75">
      <c r="A32" s="36" t="s">
        <v>182</v>
      </c>
      <c r="B32" s="97">
        <v>37</v>
      </c>
      <c r="C32" s="105">
        <f t="shared" si="4"/>
        <v>2.20763723150358</v>
      </c>
      <c r="E32" s="32" t="s">
        <v>183</v>
      </c>
      <c r="F32" s="97">
        <v>86</v>
      </c>
      <c r="G32" s="105">
        <f t="shared" si="3"/>
        <v>10.093896713615024</v>
      </c>
    </row>
    <row r="33" spans="1:7" ht="12.75">
      <c r="A33" s="36" t="s">
        <v>184</v>
      </c>
      <c r="B33" s="97">
        <v>235</v>
      </c>
      <c r="C33" s="105">
        <f t="shared" si="4"/>
        <v>14.021479713603819</v>
      </c>
      <c r="E33" s="32" t="s">
        <v>185</v>
      </c>
      <c r="F33" s="97">
        <v>297</v>
      </c>
      <c r="G33" s="105">
        <f t="shared" si="3"/>
        <v>34.859154929577464</v>
      </c>
    </row>
    <row r="34" spans="1:7" ht="12.75">
      <c r="A34" s="36" t="s">
        <v>186</v>
      </c>
      <c r="B34" s="97">
        <v>275</v>
      </c>
      <c r="C34" s="105">
        <f t="shared" si="4"/>
        <v>16.408114558472555</v>
      </c>
      <c r="E34" s="32" t="s">
        <v>187</v>
      </c>
      <c r="F34" s="97">
        <v>173</v>
      </c>
      <c r="G34" s="105">
        <f t="shared" si="3"/>
        <v>20.305164319248824</v>
      </c>
    </row>
    <row r="35" spans="1:7" ht="12.75">
      <c r="A35" s="36" t="s">
        <v>188</v>
      </c>
      <c r="B35" s="97">
        <v>351</v>
      </c>
      <c r="C35" s="105">
        <f t="shared" si="4"/>
        <v>20.94272076372315</v>
      </c>
      <c r="E35" s="32" t="s">
        <v>189</v>
      </c>
      <c r="F35" s="97">
        <v>25</v>
      </c>
      <c r="G35" s="105">
        <f t="shared" si="3"/>
        <v>2.9342723004694835</v>
      </c>
    </row>
    <row r="36" spans="1:7" ht="12.75">
      <c r="A36" s="36" t="s">
        <v>190</v>
      </c>
      <c r="B36" s="97">
        <v>348</v>
      </c>
      <c r="C36" s="105">
        <f t="shared" si="4"/>
        <v>20.763723150357997</v>
      </c>
      <c r="E36" s="32" t="s">
        <v>191</v>
      </c>
      <c r="F36" s="97">
        <v>1330</v>
      </c>
      <c r="G36" s="112" t="s">
        <v>261</v>
      </c>
    </row>
    <row r="37" spans="1:7" ht="12.75">
      <c r="A37" s="36" t="s">
        <v>192</v>
      </c>
      <c r="B37" s="97">
        <v>163</v>
      </c>
      <c r="C37" s="105">
        <f t="shared" si="4"/>
        <v>9.725536992840096</v>
      </c>
      <c r="E37" s="32" t="s">
        <v>193</v>
      </c>
      <c r="F37" s="97">
        <v>256</v>
      </c>
      <c r="G37" s="105">
        <f>(F37/$F$14)*100</f>
        <v>30.046948356807512</v>
      </c>
    </row>
    <row r="38" spans="1:7" ht="12.75">
      <c r="A38" s="36" t="s">
        <v>194</v>
      </c>
      <c r="B38" s="97">
        <v>144</v>
      </c>
      <c r="C38" s="105">
        <f t="shared" si="4"/>
        <v>8.591885441527445</v>
      </c>
      <c r="E38" s="32" t="s">
        <v>191</v>
      </c>
      <c r="F38" s="97">
        <v>528</v>
      </c>
      <c r="G38" s="112" t="s">
        <v>261</v>
      </c>
    </row>
    <row r="39" spans="1:7" ht="12.75">
      <c r="A39" s="36" t="s">
        <v>195</v>
      </c>
      <c r="B39" s="97">
        <v>38</v>
      </c>
      <c r="C39" s="105">
        <f t="shared" si="4"/>
        <v>2.267303102625298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1632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200</v>
      </c>
      <c r="G43" s="105">
        <f aca="true" t="shared" si="5" ref="G43:G48">(F43/$F$14)*100</f>
        <v>23.474178403755868</v>
      </c>
    </row>
    <row r="44" spans="1:7" ht="12.75">
      <c r="A44" s="36" t="s">
        <v>209</v>
      </c>
      <c r="B44" s="98">
        <v>345</v>
      </c>
      <c r="C44" s="105">
        <f aca="true" t="shared" si="6" ref="C44:C49">(B44/$B$42)*100</f>
        <v>21.139705882352942</v>
      </c>
      <c r="E44" s="32" t="s">
        <v>210</v>
      </c>
      <c r="F44" s="97">
        <v>178</v>
      </c>
      <c r="G44" s="105">
        <f t="shared" si="5"/>
        <v>20.89201877934272</v>
      </c>
    </row>
    <row r="45" spans="1:7" ht="12.75">
      <c r="A45" s="36" t="s">
        <v>211</v>
      </c>
      <c r="B45" s="98">
        <v>334</v>
      </c>
      <c r="C45" s="105">
        <f t="shared" si="6"/>
        <v>20.465686274509803</v>
      </c>
      <c r="E45" s="32" t="s">
        <v>212</v>
      </c>
      <c r="F45" s="97">
        <v>143</v>
      </c>
      <c r="G45" s="105">
        <f t="shared" si="5"/>
        <v>16.784037558685448</v>
      </c>
    </row>
    <row r="46" spans="1:7" ht="12.75">
      <c r="A46" s="36" t="s">
        <v>213</v>
      </c>
      <c r="B46" s="98">
        <v>217</v>
      </c>
      <c r="C46" s="105">
        <f t="shared" si="6"/>
        <v>13.29656862745098</v>
      </c>
      <c r="E46" s="32" t="s">
        <v>214</v>
      </c>
      <c r="F46" s="97">
        <v>103</v>
      </c>
      <c r="G46" s="105">
        <f t="shared" si="5"/>
        <v>12.089201877934272</v>
      </c>
    </row>
    <row r="47" spans="1:7" ht="12.75">
      <c r="A47" s="36" t="s">
        <v>215</v>
      </c>
      <c r="B47" s="97">
        <v>270</v>
      </c>
      <c r="C47" s="105">
        <f t="shared" si="6"/>
        <v>16.544117647058822</v>
      </c>
      <c r="E47" s="32" t="s">
        <v>216</v>
      </c>
      <c r="F47" s="97">
        <v>47</v>
      </c>
      <c r="G47" s="105">
        <f t="shared" si="5"/>
        <v>5.516431924882629</v>
      </c>
    </row>
    <row r="48" spans="1:7" ht="12.75">
      <c r="A48" s="36" t="s">
        <v>217</v>
      </c>
      <c r="B48" s="97">
        <v>183</v>
      </c>
      <c r="C48" s="105">
        <f t="shared" si="6"/>
        <v>11.213235294117647</v>
      </c>
      <c r="E48" s="32" t="s">
        <v>218</v>
      </c>
      <c r="F48" s="97">
        <v>175</v>
      </c>
      <c r="G48" s="105">
        <f t="shared" si="5"/>
        <v>20.539906103286384</v>
      </c>
    </row>
    <row r="49" spans="1:7" ht="12.75">
      <c r="A49" s="36" t="s">
        <v>219</v>
      </c>
      <c r="B49" s="97">
        <v>283</v>
      </c>
      <c r="C49" s="105">
        <f t="shared" si="6"/>
        <v>17.340686274509803</v>
      </c>
      <c r="E49" s="32" t="s">
        <v>220</v>
      </c>
      <c r="F49" s="97">
        <v>6</v>
      </c>
      <c r="G49" s="105">
        <f>(F49/$F$14)*100</f>
        <v>0.7042253521126761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678</v>
      </c>
      <c r="G51" s="81">
        <f>(F51/F$51)*100</f>
        <v>100</v>
      </c>
    </row>
    <row r="52" spans="1:7" ht="12.75">
      <c r="A52" s="4" t="s">
        <v>223</v>
      </c>
      <c r="B52" s="97">
        <v>153</v>
      </c>
      <c r="C52" s="105">
        <f>(B52/$B$42)*100</f>
        <v>9.375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586</v>
      </c>
      <c r="C53" s="105">
        <f>(B53/$B$42)*100</f>
        <v>35.90686274509804</v>
      </c>
      <c r="E53" s="32" t="s">
        <v>226</v>
      </c>
      <c r="F53" s="97">
        <v>12</v>
      </c>
      <c r="G53" s="105">
        <f>(F53/F$51)*100</f>
        <v>1.7699115044247788</v>
      </c>
    </row>
    <row r="54" spans="1:7" ht="12.75">
      <c r="A54" s="4" t="s">
        <v>227</v>
      </c>
      <c r="B54" s="97">
        <v>609</v>
      </c>
      <c r="C54" s="105">
        <f>(B54/$B$42)*100</f>
        <v>37.31617647058824</v>
      </c>
      <c r="E54" s="32" t="s">
        <v>228</v>
      </c>
      <c r="F54" s="97">
        <v>22</v>
      </c>
      <c r="G54" s="105">
        <f aca="true" t="shared" si="7" ref="G54:G60">(F54/F$51)*100</f>
        <v>3.2448377581120944</v>
      </c>
    </row>
    <row r="55" spans="1:7" ht="12.75">
      <c r="A55" s="4" t="s">
        <v>229</v>
      </c>
      <c r="B55" s="97">
        <v>284</v>
      </c>
      <c r="C55" s="105">
        <f>(B55/$B$42)*100</f>
        <v>17.401960784313726</v>
      </c>
      <c r="E55" s="32" t="s">
        <v>230</v>
      </c>
      <c r="F55" s="97">
        <v>56</v>
      </c>
      <c r="G55" s="105">
        <f t="shared" si="7"/>
        <v>8.259587020648967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128</v>
      </c>
      <c r="G56" s="105">
        <f t="shared" si="7"/>
        <v>18.87905604719764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317</v>
      </c>
      <c r="G57" s="105">
        <f t="shared" si="7"/>
        <v>46.7551622418879</v>
      </c>
    </row>
    <row r="58" spans="1:7" ht="12.75">
      <c r="A58" s="36" t="s">
        <v>234</v>
      </c>
      <c r="B58" s="97">
        <v>1224</v>
      </c>
      <c r="C58" s="105">
        <f aca="true" t="shared" si="8" ref="C58:C66">(B58/$B$42)*100</f>
        <v>75</v>
      </c>
      <c r="E58" s="32" t="s">
        <v>235</v>
      </c>
      <c r="F58" s="97">
        <v>96</v>
      </c>
      <c r="G58" s="105">
        <f t="shared" si="7"/>
        <v>14.15929203539823</v>
      </c>
    </row>
    <row r="59" spans="1:7" ht="12.75">
      <c r="A59" s="36" t="s">
        <v>236</v>
      </c>
      <c r="B59" s="97">
        <v>15</v>
      </c>
      <c r="C59" s="105">
        <f t="shared" si="8"/>
        <v>0.9191176470588236</v>
      </c>
      <c r="E59" s="32" t="s">
        <v>237</v>
      </c>
      <c r="F59" s="98">
        <v>21</v>
      </c>
      <c r="G59" s="105">
        <f t="shared" si="7"/>
        <v>3.0973451327433628</v>
      </c>
    </row>
    <row r="60" spans="1:7" ht="12.75">
      <c r="A60" s="36" t="s">
        <v>238</v>
      </c>
      <c r="B60" s="97">
        <v>218</v>
      </c>
      <c r="C60" s="105">
        <f t="shared" si="8"/>
        <v>13.357843137254902</v>
      </c>
      <c r="E60" s="32" t="s">
        <v>239</v>
      </c>
      <c r="F60" s="97">
        <v>26</v>
      </c>
      <c r="G60" s="105">
        <f t="shared" si="7"/>
        <v>3.8348082595870205</v>
      </c>
    </row>
    <row r="61" spans="1:7" ht="12.75">
      <c r="A61" s="36" t="s">
        <v>240</v>
      </c>
      <c r="B61" s="97">
        <v>175</v>
      </c>
      <c r="C61" s="105">
        <f t="shared" si="8"/>
        <v>10.723039215686274</v>
      </c>
      <c r="E61" s="32" t="s">
        <v>163</v>
      </c>
      <c r="F61" s="97">
        <v>818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105</v>
      </c>
      <c r="G65" s="105">
        <f aca="true" t="shared" si="9" ref="G65:G71">(F65/F$51)*100</f>
        <v>15.486725663716813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101</v>
      </c>
      <c r="G66" s="105">
        <f t="shared" si="9"/>
        <v>14.896755162241886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97</v>
      </c>
      <c r="G67" s="105">
        <f t="shared" si="9"/>
        <v>14.306784660766962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98</v>
      </c>
      <c r="G68" s="105">
        <f t="shared" si="9"/>
        <v>14.454277286135694</v>
      </c>
    </row>
    <row r="69" spans="1:7" ht="12.75">
      <c r="A69" s="36" t="s">
        <v>249</v>
      </c>
      <c r="B69" s="97">
        <v>20</v>
      </c>
      <c r="C69" s="105">
        <f>(B69/$B$42)*100</f>
        <v>1.2254901960784315</v>
      </c>
      <c r="E69" s="32" t="s">
        <v>216</v>
      </c>
      <c r="F69" s="97">
        <v>27</v>
      </c>
      <c r="G69" s="105">
        <f t="shared" si="9"/>
        <v>3.982300884955752</v>
      </c>
    </row>
    <row r="70" spans="1:7" ht="12.75">
      <c r="A70" s="36" t="s">
        <v>251</v>
      </c>
      <c r="B70" s="97">
        <v>32</v>
      </c>
      <c r="C70" s="105">
        <f>(B70/$B$42)*100</f>
        <v>1.9607843137254901</v>
      </c>
      <c r="E70" s="32" t="s">
        <v>218</v>
      </c>
      <c r="F70" s="97">
        <v>210</v>
      </c>
      <c r="G70" s="105">
        <f t="shared" si="9"/>
        <v>30.973451327433626</v>
      </c>
    </row>
    <row r="71" spans="1:7" ht="12.75">
      <c r="A71" s="54" t="s">
        <v>252</v>
      </c>
      <c r="B71" s="103">
        <v>34</v>
      </c>
      <c r="C71" s="115">
        <f>(B71/$B$42)*100</f>
        <v>2.083333333333333</v>
      </c>
      <c r="D71" s="41"/>
      <c r="E71" s="44" t="s">
        <v>220</v>
      </c>
      <c r="F71" s="103">
        <v>40</v>
      </c>
      <c r="G71" s="115">
        <f t="shared" si="9"/>
        <v>5.899705014749262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2002-06-13T14:34:05Z</dcterms:modified>
  <cp:category/>
  <cp:version/>
  <cp:contentType/>
  <cp:contentStatus/>
</cp:coreProperties>
</file>