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<sst xmlns="http://schemas.openxmlformats.org/spreadsheetml/2006/main" count="696" uniqueCount="437">
  <si>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</si>
  <si>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</si>
  <si>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</si>
  <si>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</si>
  <si>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</si>
  <si>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</si>
  <si>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</si>
  <si>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</si>
  <si>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</si>
  <si>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</si>
  <si>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</si>
  <si>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</si>
  <si>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</si>
  <si>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</si>
  <si>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</si>
  <si>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</si>
  <si>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</si>
  <si>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</si>
  <si>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</si>
  <si>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</si>
  <si>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</si>
  <si>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</si>
  <si>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</si>
  <si>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</si>
  <si>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</si>
  <si>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</si>
  <si>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</si>
  <si>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</si>
  <si>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</si>
  <si>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</si>
  <si>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</si>
  <si>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</si>
  <si>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</si>
  <si>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</si>
  <si>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</si>
  <si>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</si>
  <si>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</si>
  <si>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</si>
  <si>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</si>
  <si>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</si>
  <si>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</si>
  <si>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</si>
  <si>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</si>
  <si>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</si>
  <si>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</si>
  <si>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</si>
  <si>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</si>
  <si>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</si>
  <si>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</si>
  <si>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</si>
  <si>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</si>
  <si>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</si>
  <si>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</si>
  <si>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</si>
  <si>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</si>
  <si>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</si>
  <si>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</si>
  <si>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</si>
  <si>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</si>
  <si>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</si>
  <si>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</si>
  <si>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</si>
  <si>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</si>
  <si>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</si>
  <si>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</si>
  <si>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</si>
  <si>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</si>
  <si>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</si>
  <si>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</si>
  <si>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</si>
  <si>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</si>
  <si>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</si>
  <si>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</si>
  <si>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</si>
  <si>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</si>
  <si>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</si>
  <si>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</si>
  <si>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</si>
  <si>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</si>
  <si>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</si>
  <si>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</si>
  <si>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</si>
  <si>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</si>
  <si>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</si>
  <si>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</si>
  <si>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</si>
  <si>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</si>
  <si>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</si>
  <si>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</si>
  <si>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</si>
  <si>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</si>
  <si>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</si>
  <si>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</si>
  <si>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</si>
  <si>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</si>
  <si>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</si>
  <si>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</si>
  <si>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</si>
  <si>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</si>
  <si>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</si>
  <si>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</si>
  <si>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</si>
  <si>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</si>
  <si>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</si>
  <si>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</si>
  <si>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</si>
  <si>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</si>
  <si>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</si>
  <si>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</si>
  <si>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</si>
  <si>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</si>
  <si>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</si>
  <si>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</si>
  <si>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</si>
  <si>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</si>
  <si>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</si>
  <si>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</si>
  <si>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</si>
  <si>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</si>
  <si>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</si>
  <si>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</si>
  <si>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</si>
  <si>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</si>
  <si>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</si>
  <si>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</si>
  <si>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</si>
  <si>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</si>
  <si>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</si>
  <si>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</si>
  <si>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</si>
  <si>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</si>
  <si>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</si>
  <si>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</si>
  <si>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</si>
  <si>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</si>
  <si>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</si>
  <si>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</si>
  <si>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</si>
  <si>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</si>
  <si>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</si>
  <si>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</si>
  <si>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</si>
  <si>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</si>
  <si>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</si>
  <si>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</si>
  <si>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</si>
  <si>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</si>
  <si>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</si>
  <si>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</si>
  <si>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</si>
  <si>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</si>
  <si>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</si>
  <si>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</si>
  <si>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</si>
  <si>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</si>
  <si>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</si>
  <si>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</si>
  <si>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</si>
  <si>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</si>
  <si>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</si>
  <si>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</si>
  <si>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</si>
  <si>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</si>
  <si>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</si>
  <si>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</si>
  <si>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</si>
  <si>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</si>
  <si>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</si>
  <si>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</si>
  <si>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</si>
  <si>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</si>
  <si>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</si>
  <si>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</si>
  <si>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</si>
  <si>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</si>
  <si>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</si>
  <si>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</si>
  <si>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</si>
  <si>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</si>
  <si>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</si>
  <si>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</si>
  <si>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</si>
  <si>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</si>
  <si>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</si>
  <si>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</si>
  <si>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</si>
  <si>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</si>
  <si>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</si>
  <si>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</si>
  <si>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</si>
  <si>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</si>
  <si>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</si>
  <si>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</si>
  <si>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</si>
  <si>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</si>
  <si>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</si>
  <si>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</si>
  <si>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</si>
  <si>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</si>
  <si>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</si>
  <si>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</si>
  <si>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</si>
  <si>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</si>
  <si>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</si>
  <si>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</si>
  <si>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</si>
  <si>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</si>
  <si>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</si>
  <si>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</si>
  <si>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</si>
  <si>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</si>
  <si>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</si>
  <si>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</si>
  <si>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</si>
  <si>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</si>
  <si>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</si>
  <si>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</si>
  <si>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</si>
  <si>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</si>
  <si>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</si>
  <si>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</si>
  <si>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</si>
  <si>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</si>
  <si>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</si>
  <si>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</si>
  <si>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</si>
  <si>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</si>
  <si>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</si>
  <si>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</si>
  <si>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</si>
  <si>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</si>
  <si>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</si>
  <si>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</si>
  <si>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</si>
  <si>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</si>
  <si>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</si>
  <si>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</si>
  <si>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</si>
  <si>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</si>
  <si>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</si>
  <si>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</si>
  <si>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</si>
  <si>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</si>
  <si>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</si>
  <si>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</si>
  <si>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</si>
  <si>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</si>
  <si>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</si>
  <si>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</si>
  <si>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</si>
  <si>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</si>
  <si>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</si>
  <si>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</si>
  <si>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</si>
  <si>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</si>
  <si>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</si>
  <si>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</si>
  <si>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</si>
  <si>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</si>
  <si>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</si>
  <si>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</si>
  <si>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</si>
  <si>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</si>
  <si>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</si>
  <si>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</si>
  <si>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</si>
  <si>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</si>
  <si>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</si>
  <si>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</si>
  <si>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</si>
  <si>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</si>
  <si>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</si>
  <si>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</si>
  <si>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</si>
  <si>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</si>
  <si>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</si>
  <si>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</si>
  <si>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</si>
  <si>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</si>
  <si>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</si>
  <si>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</si>
  <si>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</si>
  <si>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</si>
  <si>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</si>
  <si>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</si>
  <si>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</si>
  <si>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</si>
  <si>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</si>
  <si>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</si>
  <si>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</si>
  <si>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</si>
  <si>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</si>
  <si>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</si>
  <si>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</si>
  <si>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</si>
  <si>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</si>
  <si>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</si>
  <si>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</si>
  <si>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</si>
  <si>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</si>
  <si>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</si>
  <si>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</si>
  <si>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</si>
  <si>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</si>
  <si>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</si>
  <si>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</si>
  <si>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</si>
  <si>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</si>
  <si>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</si>
  <si>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</si>
  <si>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</si>
  <si>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</si>
  <si>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</si>
  <si>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</si>
  <si>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</si>
  <si>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</si>
  <si>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</si>
  <si>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</si>
  <si>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</si>
  <si>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</si>
  <si>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</si>
  <si>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</si>
  <si>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</si>
  <si>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</si>
  <si>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</si>
  <si>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</si>
  <si>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</si>
  <si>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</si>
  <si>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</si>
  <si>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</si>
  <si>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</si>
  <si>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</si>
  <si>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</si>
  <si>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</si>
  <si>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</si>
  <si>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</si>
  <si>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</si>
  <si>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</si>
  <si>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</si>
  <si>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</si>
  <si>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</si>
  <si>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</si>
  <si>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</si>
  <si>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</si>
  <si>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</si>
  <si>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</si>
  <si>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</si>
  <si>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</si>
  <si>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</si>
  <si>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</si>
  <si>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</si>
  <si>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</si>
  <si>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</si>
  <si>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</si>
  <si>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</si>
  <si>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</si>
  <si>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</si>
  <si>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</si>
  <si>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</si>
  <si>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</si>
  <si>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</si>
  <si>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</si>
  <si>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</si>
  <si>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</si>
  <si>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</si>
  <si>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</si>
  <si>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</si>
  <si>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</si>
  <si>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</si>
  <si>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</si>
  <si>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</si>
  <si>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</si>
  <si>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</si>
  <si>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</si>
  <si>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</si>
  <si>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</si>
  <si>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</si>
  <si>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</si>
  <si>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</si>
  <si>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</si>
  <si>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</si>
  <si>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</si>
  <si>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</si>
  <si>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</si>
  <si>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</si>
  <si>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</si>
  <si>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</si>
  <si>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</si>
  <si>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</si>
  <si>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</si>
  <si>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</si>
  <si>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</si>
  <si>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</si>
  <si>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</si>
  <si>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</si>
  <si>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</si>
  <si>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Watchung borough, Somerset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</si>
  <si>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Watchung borough</t>
    </r>
    <r>
      <rPr>
        <b/>
        <sz val="12"/>
        <rFont val="Arial"/>
        <family val="2"/>
      </rPr>
      <t>, Somerset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</si>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</sst>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5613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5613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2741</v>
      </c>
      <c r="C9" s="151">
        <f>(B9/$B$7)*100</f>
        <v>48.83306609656156</v>
      </c>
      <c r="D9" s="152"/>
      <c r="E9" s="152" t="s">
        <v>403</v>
      </c>
      <c r="F9" s="150">
        <v>168</v>
      </c>
      <c r="G9" s="153">
        <f t="shared" si="0"/>
        <v>2.9930518439337255</v>
      </c>
    </row>
    <row r="10" spans="1:7" ht="12.75">
      <c r="A10" s="149" t="s">
        <v>404</v>
      </c>
      <c r="B10" s="150">
        <v>2872</v>
      </c>
      <c r="C10" s="151">
        <f>(B10/$B$7)*100</f>
        <v>51.16693390343845</v>
      </c>
      <c r="D10" s="152"/>
      <c r="E10" s="152" t="s">
        <v>405</v>
      </c>
      <c r="F10" s="150">
        <v>10</v>
      </c>
      <c r="G10" s="153">
        <f t="shared" si="0"/>
        <v>0.17815784785319794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31</v>
      </c>
      <c r="G11" s="153">
        <f t="shared" si="0"/>
        <v>0.5522893283449136</v>
      </c>
    </row>
    <row r="12" spans="1:7" ht="12.75">
      <c r="A12" s="149" t="s">
        <v>407</v>
      </c>
      <c r="B12" s="150">
        <v>334</v>
      </c>
      <c r="C12" s="151">
        <f aca="true" t="shared" si="1" ref="C12:C24">B12*100/B$7</f>
        <v>5.950472118296811</v>
      </c>
      <c r="D12" s="152"/>
      <c r="E12" s="152" t="s">
        <v>408</v>
      </c>
      <c r="F12" s="150">
        <v>27</v>
      </c>
      <c r="G12" s="153">
        <f t="shared" si="0"/>
        <v>0.48102618920363444</v>
      </c>
    </row>
    <row r="13" spans="1:7" ht="12.75">
      <c r="A13" s="149" t="s">
        <v>409</v>
      </c>
      <c r="B13" s="150">
        <v>369</v>
      </c>
      <c r="C13" s="151">
        <f t="shared" si="1"/>
        <v>6.574024585783004</v>
      </c>
      <c r="D13" s="152"/>
      <c r="E13" s="152" t="s">
        <v>410</v>
      </c>
      <c r="F13" s="150">
        <v>100</v>
      </c>
      <c r="G13" s="153">
        <f t="shared" si="0"/>
        <v>1.7815784785319793</v>
      </c>
    </row>
    <row r="14" spans="1:7" ht="12.75">
      <c r="A14" s="149" t="s">
        <v>411</v>
      </c>
      <c r="B14" s="150">
        <v>352</v>
      </c>
      <c r="C14" s="151">
        <f t="shared" si="1"/>
        <v>6.271156244432567</v>
      </c>
      <c r="D14" s="152"/>
      <c r="E14" s="152" t="s">
        <v>412</v>
      </c>
      <c r="F14" s="150">
        <v>5445</v>
      </c>
      <c r="G14" s="153">
        <f t="shared" si="0"/>
        <v>97.00694815606627</v>
      </c>
    </row>
    <row r="15" spans="1:7" ht="12.75">
      <c r="A15" s="149" t="s">
        <v>413</v>
      </c>
      <c r="B15" s="150">
        <v>259</v>
      </c>
      <c r="C15" s="151">
        <f t="shared" si="1"/>
        <v>4.614288259397826</v>
      </c>
      <c r="D15" s="152"/>
      <c r="E15" s="152" t="s">
        <v>414</v>
      </c>
      <c r="F15" s="150">
        <v>4615</v>
      </c>
      <c r="G15" s="153">
        <f t="shared" si="0"/>
        <v>82.21984678425085</v>
      </c>
    </row>
    <row r="16" spans="1:7" ht="12.75">
      <c r="A16" s="149" t="s">
        <v>415</v>
      </c>
      <c r="B16" s="150">
        <v>175</v>
      </c>
      <c r="C16" s="151">
        <f t="shared" si="1"/>
        <v>3.117762337430964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611</v>
      </c>
      <c r="C17" s="151">
        <f t="shared" si="1"/>
        <v>10.885444503830394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907</v>
      </c>
      <c r="C18" s="151">
        <f t="shared" si="1"/>
        <v>16.158916800285052</v>
      </c>
      <c r="D18" s="152"/>
      <c r="E18" s="143" t="s">
        <v>419</v>
      </c>
      <c r="F18" s="141">
        <v>5613</v>
      </c>
      <c r="G18" s="148">
        <v>100</v>
      </c>
    </row>
    <row r="19" spans="1:7" ht="12.75">
      <c r="A19" s="149" t="s">
        <v>420</v>
      </c>
      <c r="B19" s="150">
        <v>908</v>
      </c>
      <c r="C19" s="151">
        <f t="shared" si="1"/>
        <v>16.176732585070372</v>
      </c>
      <c r="D19" s="152"/>
      <c r="E19" s="152" t="s">
        <v>421</v>
      </c>
      <c r="F19" s="150">
        <v>5491</v>
      </c>
      <c r="G19" s="153">
        <f aca="true" t="shared" si="2" ref="G19:G30">F19*100/F$18</f>
        <v>97.82647425619099</v>
      </c>
    </row>
    <row r="20" spans="1:7" ht="12.75">
      <c r="A20" s="149" t="s">
        <v>422</v>
      </c>
      <c r="B20" s="150">
        <v>442</v>
      </c>
      <c r="C20" s="151">
        <f t="shared" si="1"/>
        <v>7.874576875111349</v>
      </c>
      <c r="D20" s="152"/>
      <c r="E20" s="152" t="s">
        <v>423</v>
      </c>
      <c r="F20" s="150">
        <v>2098</v>
      </c>
      <c r="G20" s="153">
        <f t="shared" si="2"/>
        <v>37.37751647960093</v>
      </c>
    </row>
    <row r="21" spans="1:7" ht="12.75">
      <c r="A21" s="149" t="s">
        <v>424</v>
      </c>
      <c r="B21" s="150">
        <v>342</v>
      </c>
      <c r="C21" s="151">
        <f t="shared" si="1"/>
        <v>6.092998396579369</v>
      </c>
      <c r="D21" s="152"/>
      <c r="E21" s="152" t="s">
        <v>425</v>
      </c>
      <c r="F21" s="150">
        <v>1478</v>
      </c>
      <c r="G21" s="153">
        <f t="shared" si="2"/>
        <v>26.331729912702656</v>
      </c>
    </row>
    <row r="22" spans="1:7" ht="12.75">
      <c r="A22" s="149" t="s">
        <v>426</v>
      </c>
      <c r="B22" s="150">
        <v>505</v>
      </c>
      <c r="C22" s="151">
        <f t="shared" si="1"/>
        <v>8.996971316586496</v>
      </c>
      <c r="D22" s="152"/>
      <c r="E22" s="152" t="s">
        <v>427</v>
      </c>
      <c r="F22" s="150">
        <v>1575</v>
      </c>
      <c r="G22" s="153">
        <f t="shared" si="2"/>
        <v>28.059861036878676</v>
      </c>
    </row>
    <row r="23" spans="1:7" ht="12.75">
      <c r="A23" s="149" t="s">
        <v>428</v>
      </c>
      <c r="B23" s="150">
        <v>322</v>
      </c>
      <c r="C23" s="151">
        <f t="shared" si="1"/>
        <v>5.736682700872973</v>
      </c>
      <c r="D23" s="152"/>
      <c r="E23" s="152" t="s">
        <v>429</v>
      </c>
      <c r="F23" s="150">
        <v>1185</v>
      </c>
      <c r="G23" s="153">
        <f t="shared" si="2"/>
        <v>21.111704970603956</v>
      </c>
    </row>
    <row r="24" spans="1:7" ht="12.75">
      <c r="A24" s="149" t="s">
        <v>430</v>
      </c>
      <c r="B24" s="150">
        <v>87</v>
      </c>
      <c r="C24" s="151">
        <f t="shared" si="1"/>
        <v>1.549973276322822</v>
      </c>
      <c r="D24" s="152"/>
      <c r="E24" s="152" t="s">
        <v>431</v>
      </c>
      <c r="F24" s="150">
        <v>184</v>
      </c>
      <c r="G24" s="153">
        <f t="shared" si="2"/>
        <v>3.278104400498842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31</v>
      </c>
      <c r="G25" s="153">
        <f t="shared" si="2"/>
        <v>0.5522893283449136</v>
      </c>
    </row>
    <row r="26" spans="1:7" ht="12.75">
      <c r="A26" s="149" t="s">
        <v>433</v>
      </c>
      <c r="B26" s="155">
        <v>43</v>
      </c>
      <c r="C26" s="156" t="s">
        <v>261</v>
      </c>
      <c r="D26" s="152"/>
      <c r="E26" s="157" t="s">
        <v>434</v>
      </c>
      <c r="F26" s="158">
        <v>156</v>
      </c>
      <c r="G26" s="153">
        <f t="shared" si="2"/>
        <v>2.779262426509888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57</v>
      </c>
      <c r="G27" s="153">
        <f t="shared" si="2"/>
        <v>1.0154997327632282</v>
      </c>
    </row>
    <row r="28" spans="1:7" ht="12.75">
      <c r="A28" s="149" t="s">
        <v>262</v>
      </c>
      <c r="B28" s="150">
        <v>4386</v>
      </c>
      <c r="C28" s="151">
        <f aca="true" t="shared" si="3" ref="C28:C35">B28*100/B$7</f>
        <v>78.14003206841261</v>
      </c>
      <c r="D28" s="152"/>
      <c r="E28" s="152" t="s">
        <v>436</v>
      </c>
      <c r="F28" s="150">
        <v>122</v>
      </c>
      <c r="G28" s="153">
        <f t="shared" si="2"/>
        <v>2.173525743809015</v>
      </c>
    </row>
    <row r="29" spans="1:7" ht="12.75">
      <c r="A29" s="149" t="s">
        <v>0</v>
      </c>
      <c r="B29" s="150">
        <v>2117</v>
      </c>
      <c r="C29" s="151">
        <f t="shared" si="3"/>
        <v>37.716016390522</v>
      </c>
      <c r="D29" s="152"/>
      <c r="E29" s="152" t="s">
        <v>1</v>
      </c>
      <c r="F29" s="150">
        <v>64</v>
      </c>
      <c r="G29" s="153">
        <f t="shared" si="2"/>
        <v>1.1402102262604668</v>
      </c>
    </row>
    <row r="30" spans="1:7" ht="12.75">
      <c r="A30" s="149" t="s">
        <v>2</v>
      </c>
      <c r="B30" s="150">
        <v>2269</v>
      </c>
      <c r="C30" s="151">
        <f t="shared" si="3"/>
        <v>40.42401567789061</v>
      </c>
      <c r="D30" s="152"/>
      <c r="E30" s="152" t="s">
        <v>3</v>
      </c>
      <c r="F30" s="150">
        <v>58</v>
      </c>
      <c r="G30" s="153">
        <f t="shared" si="2"/>
        <v>1.033315517548548</v>
      </c>
    </row>
    <row r="31" spans="1:7" ht="12.75">
      <c r="A31" s="149" t="s">
        <v>4</v>
      </c>
      <c r="B31" s="150">
        <v>4276</v>
      </c>
      <c r="C31" s="151">
        <f t="shared" si="3"/>
        <v>76.18029574202744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1117</v>
      </c>
      <c r="C32" s="151">
        <f t="shared" si="3"/>
        <v>19.900231605202208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914</v>
      </c>
      <c r="C33" s="151">
        <f t="shared" si="3"/>
        <v>16.283627293782292</v>
      </c>
      <c r="D33" s="152"/>
      <c r="E33" s="143" t="s">
        <v>8</v>
      </c>
      <c r="F33" s="141">
        <v>2098</v>
      </c>
      <c r="G33" s="148">
        <v>100</v>
      </c>
    </row>
    <row r="34" spans="1:7" ht="12.75">
      <c r="A34" s="149" t="s">
        <v>0</v>
      </c>
      <c r="B34" s="150">
        <v>403</v>
      </c>
      <c r="C34" s="151">
        <f t="shared" si="3"/>
        <v>7.179761268483877</v>
      </c>
      <c r="D34" s="152"/>
      <c r="E34" s="152" t="s">
        <v>9</v>
      </c>
      <c r="F34" s="150">
        <v>1618</v>
      </c>
      <c r="G34" s="153">
        <f aca="true" t="shared" si="4" ref="G34:G42">F34*100/F$33</f>
        <v>77.1210676835081</v>
      </c>
    </row>
    <row r="35" spans="1:7" ht="12.75">
      <c r="A35" s="149" t="s">
        <v>2</v>
      </c>
      <c r="B35" s="150">
        <v>511</v>
      </c>
      <c r="C35" s="151">
        <f t="shared" si="3"/>
        <v>9.103866025298414</v>
      </c>
      <c r="D35" s="152"/>
      <c r="E35" s="152" t="s">
        <v>10</v>
      </c>
      <c r="F35" s="150">
        <v>647</v>
      </c>
      <c r="G35" s="153">
        <f t="shared" si="4"/>
        <v>30.838894184938034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1478</v>
      </c>
      <c r="G36" s="153">
        <f t="shared" si="4"/>
        <v>70.44804575786463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586</v>
      </c>
      <c r="G37" s="153">
        <f t="shared" si="4"/>
        <v>27.931363203050523</v>
      </c>
    </row>
    <row r="38" spans="1:7" ht="12.75">
      <c r="A38" s="163" t="s">
        <v>13</v>
      </c>
      <c r="B38" s="150">
        <v>5524</v>
      </c>
      <c r="C38" s="151">
        <f aca="true" t="shared" si="5" ref="C38:C56">B38*100/B$7</f>
        <v>98.41439515410654</v>
      </c>
      <c r="D38" s="152"/>
      <c r="E38" s="152" t="s">
        <v>14</v>
      </c>
      <c r="F38" s="150">
        <v>85</v>
      </c>
      <c r="G38" s="153">
        <f t="shared" si="4"/>
        <v>4.051477597712107</v>
      </c>
    </row>
    <row r="39" spans="1:7" ht="12.75">
      <c r="A39" s="149" t="s">
        <v>15</v>
      </c>
      <c r="B39" s="150">
        <v>4732</v>
      </c>
      <c r="C39" s="151">
        <f t="shared" si="5"/>
        <v>84.30429360413326</v>
      </c>
      <c r="D39" s="152"/>
      <c r="E39" s="152" t="s">
        <v>10</v>
      </c>
      <c r="F39" s="150">
        <v>37</v>
      </c>
      <c r="G39" s="153">
        <f t="shared" si="4"/>
        <v>1.7635843660629171</v>
      </c>
    </row>
    <row r="40" spans="1:7" ht="12.75">
      <c r="A40" s="149" t="s">
        <v>16</v>
      </c>
      <c r="B40" s="150">
        <v>189</v>
      </c>
      <c r="C40" s="151">
        <f t="shared" si="5"/>
        <v>3.367183324425441</v>
      </c>
      <c r="D40" s="152"/>
      <c r="E40" s="152" t="s">
        <v>17</v>
      </c>
      <c r="F40" s="150">
        <v>480</v>
      </c>
      <c r="G40" s="153">
        <f t="shared" si="4"/>
        <v>22.8789323164919</v>
      </c>
    </row>
    <row r="41" spans="1:7" ht="12.75">
      <c r="A41" s="149" t="s">
        <v>18</v>
      </c>
      <c r="B41" s="150">
        <v>5</v>
      </c>
      <c r="C41" s="151">
        <f t="shared" si="5"/>
        <v>0.08907892392659897</v>
      </c>
      <c r="D41" s="152"/>
      <c r="E41" s="152" t="s">
        <v>19</v>
      </c>
      <c r="F41" s="150">
        <v>399</v>
      </c>
      <c r="G41" s="153">
        <f t="shared" si="4"/>
        <v>19.01811248808389</v>
      </c>
    </row>
    <row r="42" spans="1:7" ht="12.75">
      <c r="A42" s="149" t="s">
        <v>20</v>
      </c>
      <c r="B42" s="150">
        <v>553</v>
      </c>
      <c r="C42" s="151">
        <f t="shared" si="5"/>
        <v>9.852128986281846</v>
      </c>
      <c r="D42" s="152"/>
      <c r="E42" s="152" t="s">
        <v>21</v>
      </c>
      <c r="F42" s="150">
        <v>144</v>
      </c>
      <c r="G42" s="153">
        <f t="shared" si="4"/>
        <v>6.863679694947569</v>
      </c>
    </row>
    <row r="43" spans="1:7" ht="12.75">
      <c r="A43" s="149" t="s">
        <v>22</v>
      </c>
      <c r="B43" s="150">
        <v>209</v>
      </c>
      <c r="C43" s="151">
        <f t="shared" si="5"/>
        <v>3.723499020131837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195</v>
      </c>
      <c r="C44" s="151">
        <f t="shared" si="5"/>
        <v>3.4740780331373595</v>
      </c>
      <c r="D44" s="152"/>
      <c r="E44" s="152" t="s">
        <v>24</v>
      </c>
      <c r="F44" s="160">
        <v>676</v>
      </c>
      <c r="G44" s="164">
        <f>F44*100/F33</f>
        <v>32.22116301239276</v>
      </c>
    </row>
    <row r="45" spans="1:7" ht="12.75">
      <c r="A45" s="149" t="s">
        <v>25</v>
      </c>
      <c r="B45" s="150">
        <v>47</v>
      </c>
      <c r="C45" s="151">
        <f t="shared" si="5"/>
        <v>0.8373418849100303</v>
      </c>
      <c r="D45" s="152"/>
      <c r="E45" s="152" t="s">
        <v>26</v>
      </c>
      <c r="F45" s="160">
        <v>558</v>
      </c>
      <c r="G45" s="164">
        <f>F45*100/F33</f>
        <v>26.59675881792183</v>
      </c>
    </row>
    <row r="46" spans="1:7" ht="12.75">
      <c r="A46" s="149" t="s">
        <v>27</v>
      </c>
      <c r="B46" s="150">
        <v>12</v>
      </c>
      <c r="C46" s="151">
        <f t="shared" si="5"/>
        <v>0.21378941742383753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55</v>
      </c>
      <c r="C47" s="151">
        <f t="shared" si="5"/>
        <v>0.9798681631925886</v>
      </c>
      <c r="D47" s="152"/>
      <c r="E47" s="152" t="s">
        <v>29</v>
      </c>
      <c r="F47" s="165">
        <v>2.62</v>
      </c>
      <c r="G47" s="166" t="s">
        <v>261</v>
      </c>
    </row>
    <row r="48" spans="1:7" ht="12.75">
      <c r="A48" s="149" t="s">
        <v>30</v>
      </c>
      <c r="B48" s="150">
        <v>9</v>
      </c>
      <c r="C48" s="151">
        <f t="shared" si="5"/>
        <v>0.16034206306787813</v>
      </c>
      <c r="D48" s="152"/>
      <c r="E48" s="152" t="s">
        <v>31</v>
      </c>
      <c r="F48" s="165">
        <v>3</v>
      </c>
      <c r="G48" s="166" t="s">
        <v>261</v>
      </c>
    </row>
    <row r="49" spans="1:7" ht="14.25">
      <c r="A49" s="149" t="s">
        <v>32</v>
      </c>
      <c r="B49" s="150">
        <v>26</v>
      </c>
      <c r="C49" s="151">
        <f t="shared" si="5"/>
        <v>0.4632104044183146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5</v>
      </c>
      <c r="C50" s="151">
        <f t="shared" si="5"/>
        <v>0.08907892392659897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3</v>
      </c>
      <c r="C51" s="151">
        <f t="shared" si="5"/>
        <v>0.05344735435595938</v>
      </c>
      <c r="D51" s="152"/>
      <c r="E51" s="143" t="s">
        <v>36</v>
      </c>
      <c r="F51" s="141">
        <v>2155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0.017815784785319793</v>
      </c>
      <c r="D52" s="152"/>
      <c r="E52" s="152" t="s">
        <v>38</v>
      </c>
      <c r="F52" s="150">
        <v>2098</v>
      </c>
      <c r="G52" s="153">
        <f>F52*100/F$51</f>
        <v>97.35498839907193</v>
      </c>
    </row>
    <row r="53" spans="1:7" ht="12.75">
      <c r="A53" s="149" t="s">
        <v>39</v>
      </c>
      <c r="B53" s="150">
        <v>1</v>
      </c>
      <c r="C53" s="151">
        <f t="shared" si="5"/>
        <v>0.017815784785319793</v>
      </c>
      <c r="D53" s="152"/>
      <c r="E53" s="152" t="s">
        <v>40</v>
      </c>
      <c r="F53" s="150">
        <v>57</v>
      </c>
      <c r="G53" s="153">
        <f>F53*100/F$51</f>
        <v>2.645011600928074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17</v>
      </c>
      <c r="G54" s="153">
        <f>F54*100/F$51</f>
        <v>0.7888631090487239</v>
      </c>
    </row>
    <row r="55" spans="1:7" ht="12.75">
      <c r="A55" s="149" t="s">
        <v>43</v>
      </c>
      <c r="B55" s="150">
        <v>40</v>
      </c>
      <c r="C55" s="151">
        <f t="shared" si="5"/>
        <v>0.7126313914127917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89</v>
      </c>
      <c r="C56" s="151">
        <f t="shared" si="5"/>
        <v>1.5856048458934615</v>
      </c>
      <c r="D56" s="152"/>
      <c r="E56" s="152" t="s">
        <v>45</v>
      </c>
      <c r="F56" s="167">
        <v>0.8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1.7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4812</v>
      </c>
      <c r="C60" s="168">
        <f>B60*100/B7</f>
        <v>85.72955638695885</v>
      </c>
      <c r="D60" s="152"/>
      <c r="E60" s="143" t="s">
        <v>51</v>
      </c>
      <c r="F60" s="141">
        <v>2098</v>
      </c>
      <c r="G60" s="148">
        <v>100</v>
      </c>
    </row>
    <row r="61" spans="1:7" ht="12.75">
      <c r="A61" s="149" t="s">
        <v>52</v>
      </c>
      <c r="B61" s="160">
        <v>199</v>
      </c>
      <c r="C61" s="168">
        <f>B61*100/B7</f>
        <v>3.545341172278639</v>
      </c>
      <c r="D61" s="152"/>
      <c r="E61" s="152" t="s">
        <v>53</v>
      </c>
      <c r="F61" s="150">
        <v>1701</v>
      </c>
      <c r="G61" s="153">
        <f>F61*100/F$60</f>
        <v>81.07721639656816</v>
      </c>
    </row>
    <row r="62" spans="1:7" ht="12.75">
      <c r="A62" s="149" t="s">
        <v>54</v>
      </c>
      <c r="B62" s="160">
        <v>11</v>
      </c>
      <c r="C62" s="168">
        <f>B62*100/B7</f>
        <v>0.19597363263851772</v>
      </c>
      <c r="D62" s="152"/>
      <c r="E62" s="152" t="s">
        <v>55</v>
      </c>
      <c r="F62" s="150">
        <v>397</v>
      </c>
      <c r="G62" s="153">
        <f>F62*100/F$60</f>
        <v>18.92278360343184</v>
      </c>
    </row>
    <row r="63" spans="1:7" ht="12.75">
      <c r="A63" s="149" t="s">
        <v>56</v>
      </c>
      <c r="B63" s="160">
        <v>606</v>
      </c>
      <c r="C63" s="168">
        <f>B63*100/B7</f>
        <v>10.796365579903794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5</v>
      </c>
      <c r="C64" s="168">
        <f>B64*100/B7</f>
        <v>0.08907892392659897</v>
      </c>
      <c r="D64" s="152"/>
      <c r="E64" s="152" t="s">
        <v>58</v>
      </c>
      <c r="F64" s="165">
        <v>2.79</v>
      </c>
      <c r="G64" s="166" t="s">
        <v>261</v>
      </c>
    </row>
    <row r="65" spans="1:7" ht="13.5" thickBot="1">
      <c r="A65" s="171" t="s">
        <v>59</v>
      </c>
      <c r="B65" s="172">
        <v>72</v>
      </c>
      <c r="C65" s="173">
        <f>B65*100/B7</f>
        <v>1.282736504543025</v>
      </c>
      <c r="D65" s="174"/>
      <c r="E65" s="174" t="s">
        <v>60</v>
      </c>
      <c r="F65" s="175">
        <v>1.86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5613</v>
      </c>
      <c r="G9" s="33">
        <f>(F9/$F$9)*100</f>
        <v>100</v>
      </c>
    </row>
    <row r="10" spans="1:7" ht="12.75">
      <c r="A10" s="29" t="s">
        <v>269</v>
      </c>
      <c r="B10" s="93">
        <v>1163</v>
      </c>
      <c r="C10" s="33">
        <f aca="true" t="shared" si="0" ref="C10:C15">(B10/$B$10)*100</f>
        <v>100</v>
      </c>
      <c r="E10" s="34" t="s">
        <v>270</v>
      </c>
      <c r="F10" s="97">
        <v>4754</v>
      </c>
      <c r="G10" s="84">
        <f aca="true" t="shared" si="1" ref="G10:G16">(F10/$F$9)*100</f>
        <v>84.6962408694103</v>
      </c>
    </row>
    <row r="11" spans="1:8" ht="12.75">
      <c r="A11" s="36" t="s">
        <v>271</v>
      </c>
      <c r="B11" s="98">
        <v>106</v>
      </c>
      <c r="C11" s="35">
        <f t="shared" si="0"/>
        <v>9.114359415305245</v>
      </c>
      <c r="E11" s="34" t="s">
        <v>272</v>
      </c>
      <c r="F11" s="97">
        <v>4709</v>
      </c>
      <c r="G11" s="84">
        <f t="shared" si="1"/>
        <v>83.89453055407091</v>
      </c>
      <c r="H11" s="15" t="s">
        <v>250</v>
      </c>
    </row>
    <row r="12" spans="1:8" ht="12.75">
      <c r="A12" s="36" t="s">
        <v>273</v>
      </c>
      <c r="B12" s="98">
        <v>44</v>
      </c>
      <c r="C12" s="35">
        <f t="shared" si="0"/>
        <v>3.7833190025795354</v>
      </c>
      <c r="E12" s="34" t="s">
        <v>274</v>
      </c>
      <c r="F12" s="97">
        <v>3322</v>
      </c>
      <c r="G12" s="84">
        <f t="shared" si="1"/>
        <v>59.18403705683235</v>
      </c>
      <c r="H12" s="15" t="s">
        <v>250</v>
      </c>
    </row>
    <row r="13" spans="1:7" ht="12.75">
      <c r="A13" s="36" t="s">
        <v>275</v>
      </c>
      <c r="B13" s="98">
        <v>534</v>
      </c>
      <c r="C13" s="35">
        <f t="shared" si="0"/>
        <v>45.915735167669816</v>
      </c>
      <c r="E13" s="34" t="s">
        <v>276</v>
      </c>
      <c r="F13" s="97">
        <v>1387</v>
      </c>
      <c r="G13" s="84">
        <f t="shared" si="1"/>
        <v>24.710493497238552</v>
      </c>
    </row>
    <row r="14" spans="1:7" ht="12.75">
      <c r="A14" s="36" t="s">
        <v>277</v>
      </c>
      <c r="B14" s="98">
        <v>250</v>
      </c>
      <c r="C14" s="35">
        <f t="shared" si="0"/>
        <v>21.496130696474637</v>
      </c>
      <c r="E14" s="34" t="s">
        <v>166</v>
      </c>
      <c r="F14" s="97">
        <v>45</v>
      </c>
      <c r="G14" s="84">
        <f t="shared" si="1"/>
        <v>0.8017103153393906</v>
      </c>
    </row>
    <row r="15" spans="1:7" ht="12.75">
      <c r="A15" s="36" t="s">
        <v>324</v>
      </c>
      <c r="B15" s="97">
        <v>229</v>
      </c>
      <c r="C15" s="35">
        <f t="shared" si="0"/>
        <v>19.690455717970764</v>
      </c>
      <c r="E15" s="34" t="s">
        <v>278</v>
      </c>
      <c r="F15" s="97">
        <v>859</v>
      </c>
      <c r="G15" s="84">
        <f t="shared" si="1"/>
        <v>15.303759130589704</v>
      </c>
    </row>
    <row r="16" spans="1:7" ht="12.75">
      <c r="A16" s="36"/>
      <c r="B16" s="93" t="s">
        <v>250</v>
      </c>
      <c r="C16" s="10"/>
      <c r="E16" s="34" t="s">
        <v>279</v>
      </c>
      <c r="F16" s="98">
        <v>262</v>
      </c>
      <c r="G16" s="84">
        <f t="shared" si="1"/>
        <v>4.667735613753786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484</v>
      </c>
      <c r="G17" s="84">
        <f>(F17/$F$9)*100</f>
        <v>8.62283983609478</v>
      </c>
    </row>
    <row r="18" spans="1:7" ht="12.75">
      <c r="A18" s="29" t="s">
        <v>282</v>
      </c>
      <c r="B18" s="93">
        <v>4144</v>
      </c>
      <c r="C18" s="33">
        <f>(B18/$B$18)*100</f>
        <v>100</v>
      </c>
      <c r="E18" s="34" t="s">
        <v>283</v>
      </c>
      <c r="F18" s="97">
        <v>375</v>
      </c>
      <c r="G18" s="84">
        <f>(F18/$F$9)*100</f>
        <v>6.680919294494922</v>
      </c>
    </row>
    <row r="19" spans="1:7" ht="12.75">
      <c r="A19" s="36" t="s">
        <v>284</v>
      </c>
      <c r="B19" s="97">
        <v>86</v>
      </c>
      <c r="C19" s="84">
        <f aca="true" t="shared" si="2" ref="C19:C25">(B19/$B$18)*100</f>
        <v>2.0752895752895753</v>
      </c>
      <c r="E19" s="34"/>
      <c r="F19" s="97" t="s">
        <v>250</v>
      </c>
      <c r="G19" s="84"/>
    </row>
    <row r="20" spans="1:7" ht="12.75">
      <c r="A20" s="36" t="s">
        <v>285</v>
      </c>
      <c r="B20" s="97">
        <v>166</v>
      </c>
      <c r="C20" s="84">
        <f t="shared" si="2"/>
        <v>4.005791505791506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667</v>
      </c>
      <c r="C21" s="84">
        <f t="shared" si="2"/>
        <v>16.095559845559844</v>
      </c>
      <c r="E21" s="38" t="s">
        <v>167</v>
      </c>
      <c r="F21" s="80">
        <v>859</v>
      </c>
      <c r="G21" s="33">
        <f>(F21/$F$21)*100</f>
        <v>100</v>
      </c>
    </row>
    <row r="22" spans="1:7" ht="12.75">
      <c r="A22" s="36" t="s">
        <v>302</v>
      </c>
      <c r="B22" s="97">
        <v>617</v>
      </c>
      <c r="C22" s="84">
        <f t="shared" si="2"/>
        <v>14.888996138996138</v>
      </c>
      <c r="E22" s="34" t="s">
        <v>303</v>
      </c>
      <c r="F22" s="97">
        <v>270</v>
      </c>
      <c r="G22" s="84">
        <f aca="true" t="shared" si="3" ref="G22:G27">(F22/$F$21)*100</f>
        <v>31.431897555296857</v>
      </c>
    </row>
    <row r="23" spans="1:7" ht="12.75">
      <c r="A23" s="36" t="s">
        <v>304</v>
      </c>
      <c r="B23" s="97">
        <v>244</v>
      </c>
      <c r="C23" s="84">
        <f t="shared" si="2"/>
        <v>5.8880308880308885</v>
      </c>
      <c r="E23" s="34" t="s">
        <v>305</v>
      </c>
      <c r="F23" s="97">
        <v>429</v>
      </c>
      <c r="G23" s="84">
        <f t="shared" si="3"/>
        <v>49.94179278230501</v>
      </c>
    </row>
    <row r="24" spans="1:7" ht="12.75">
      <c r="A24" s="36" t="s">
        <v>306</v>
      </c>
      <c r="B24" s="97">
        <v>1060</v>
      </c>
      <c r="C24" s="84">
        <f t="shared" si="2"/>
        <v>25.57915057915058</v>
      </c>
      <c r="E24" s="34" t="s">
        <v>307</v>
      </c>
      <c r="F24" s="97">
        <v>67</v>
      </c>
      <c r="G24" s="84">
        <f t="shared" si="3"/>
        <v>7.799767171129219</v>
      </c>
    </row>
    <row r="25" spans="1:7" ht="12.75">
      <c r="A25" s="36" t="s">
        <v>308</v>
      </c>
      <c r="B25" s="97">
        <v>1304</v>
      </c>
      <c r="C25" s="84">
        <f t="shared" si="2"/>
        <v>31.467181467181465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85</v>
      </c>
      <c r="G26" s="84">
        <f t="shared" si="3"/>
        <v>9.89522700814901</v>
      </c>
    </row>
    <row r="27" spans="1:7" ht="12.75">
      <c r="A27" s="36" t="s">
        <v>311</v>
      </c>
      <c r="B27" s="108">
        <v>93.9</v>
      </c>
      <c r="C27" s="37" t="s">
        <v>261</v>
      </c>
      <c r="E27" s="34" t="s">
        <v>312</v>
      </c>
      <c r="F27" s="97">
        <v>8</v>
      </c>
      <c r="G27" s="84">
        <f t="shared" si="3"/>
        <v>0.9313154831199069</v>
      </c>
    </row>
    <row r="28" spans="1:7" ht="12.75">
      <c r="A28" s="36" t="s">
        <v>313</v>
      </c>
      <c r="B28" s="108">
        <v>57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5255</v>
      </c>
      <c r="G30" s="33">
        <f>(F30/$F$30)*100</f>
        <v>100</v>
      </c>
      <c r="J30" s="39"/>
    </row>
    <row r="31" spans="1:10" ht="12.75">
      <c r="A31" s="95" t="s">
        <v>296</v>
      </c>
      <c r="B31" s="93">
        <v>4593</v>
      </c>
      <c r="C31" s="33">
        <f>(B31/$B$31)*100</f>
        <v>100</v>
      </c>
      <c r="E31" s="34" t="s">
        <v>317</v>
      </c>
      <c r="F31" s="97">
        <v>4292</v>
      </c>
      <c r="G31" s="101">
        <f>(F31/$F$30)*100</f>
        <v>81.67459562321598</v>
      </c>
      <c r="J31" s="39"/>
    </row>
    <row r="32" spans="1:10" ht="12.75">
      <c r="A32" s="36" t="s">
        <v>318</v>
      </c>
      <c r="B32" s="97">
        <v>862</v>
      </c>
      <c r="C32" s="10">
        <f>(B32/$B$31)*100</f>
        <v>18.767689962987156</v>
      </c>
      <c r="E32" s="34" t="s">
        <v>319</v>
      </c>
      <c r="F32" s="97">
        <v>963</v>
      </c>
      <c r="G32" s="101">
        <f aca="true" t="shared" si="4" ref="G32:G39">(F32/$F$30)*100</f>
        <v>18.325404376784014</v>
      </c>
      <c r="J32" s="39"/>
    </row>
    <row r="33" spans="1:10" ht="12.75">
      <c r="A33" s="36" t="s">
        <v>320</v>
      </c>
      <c r="B33" s="97">
        <v>3213</v>
      </c>
      <c r="C33" s="10">
        <f aca="true" t="shared" si="5" ref="C33:C38">(B33/$B$31)*100</f>
        <v>69.95427824951012</v>
      </c>
      <c r="E33" s="34" t="s">
        <v>321</v>
      </c>
      <c r="F33" s="97">
        <v>351</v>
      </c>
      <c r="G33" s="101">
        <f t="shared" si="4"/>
        <v>6.679352997145576</v>
      </c>
      <c r="J33" s="39"/>
    </row>
    <row r="34" spans="1:7" ht="12.75">
      <c r="A34" s="36" t="s">
        <v>322</v>
      </c>
      <c r="B34" s="97">
        <v>36</v>
      </c>
      <c r="C34" s="10">
        <f t="shared" si="5"/>
        <v>0.7838014369693012</v>
      </c>
      <c r="E34" s="34" t="s">
        <v>323</v>
      </c>
      <c r="F34" s="97">
        <v>160</v>
      </c>
      <c r="G34" s="101">
        <f t="shared" si="4"/>
        <v>3.0447193149381544</v>
      </c>
    </row>
    <row r="35" spans="1:7" ht="12.75">
      <c r="A35" s="36" t="s">
        <v>325</v>
      </c>
      <c r="B35" s="97">
        <v>248</v>
      </c>
      <c r="C35" s="10">
        <f t="shared" si="5"/>
        <v>5.399521010232963</v>
      </c>
      <c r="E35" s="34" t="s">
        <v>321</v>
      </c>
      <c r="F35" s="97">
        <v>60</v>
      </c>
      <c r="G35" s="101">
        <f t="shared" si="4"/>
        <v>1.141769743101808</v>
      </c>
    </row>
    <row r="36" spans="1:7" ht="12.75">
      <c r="A36" s="36" t="s">
        <v>297</v>
      </c>
      <c r="B36" s="97">
        <v>239</v>
      </c>
      <c r="C36" s="10">
        <f t="shared" si="5"/>
        <v>5.203570650990638</v>
      </c>
      <c r="E36" s="34" t="s">
        <v>327</v>
      </c>
      <c r="F36" s="97">
        <v>339</v>
      </c>
      <c r="G36" s="101">
        <f t="shared" si="4"/>
        <v>6.450999048525214</v>
      </c>
    </row>
    <row r="37" spans="1:7" ht="12.75">
      <c r="A37" s="36" t="s">
        <v>326</v>
      </c>
      <c r="B37" s="97">
        <v>234</v>
      </c>
      <c r="C37" s="10">
        <f t="shared" si="5"/>
        <v>5.094709340300457</v>
      </c>
      <c r="E37" s="34" t="s">
        <v>321</v>
      </c>
      <c r="F37" s="97">
        <v>98</v>
      </c>
      <c r="G37" s="101">
        <f t="shared" si="4"/>
        <v>1.8648905803996192</v>
      </c>
    </row>
    <row r="38" spans="1:7" ht="12.75">
      <c r="A38" s="36" t="s">
        <v>297</v>
      </c>
      <c r="B38" s="97">
        <v>88</v>
      </c>
      <c r="C38" s="10">
        <f t="shared" si="5"/>
        <v>1.9159590681471803</v>
      </c>
      <c r="E38" s="34" t="s">
        <v>259</v>
      </c>
      <c r="F38" s="97">
        <v>321</v>
      </c>
      <c r="G38" s="101">
        <f t="shared" si="4"/>
        <v>6.108468125594672</v>
      </c>
    </row>
    <row r="39" spans="1:7" ht="12.75">
      <c r="A39" s="36"/>
      <c r="B39" s="97" t="s">
        <v>250</v>
      </c>
      <c r="C39" s="10"/>
      <c r="E39" s="34" t="s">
        <v>321</v>
      </c>
      <c r="F39" s="97">
        <v>178</v>
      </c>
      <c r="G39" s="101">
        <f t="shared" si="4"/>
        <v>3.387250237868696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73</v>
      </c>
      <c r="C42" s="33">
        <f>(B42/$B$42)*100</f>
        <v>100</v>
      </c>
      <c r="E42" s="31" t="s">
        <v>268</v>
      </c>
      <c r="F42" s="80">
        <v>5613</v>
      </c>
      <c r="G42" s="99">
        <f>(F42/$F$42)*100</f>
        <v>100</v>
      </c>
      <c r="I42" s="39"/>
    </row>
    <row r="43" spans="1:7" ht="12.75">
      <c r="A43" s="36" t="s">
        <v>301</v>
      </c>
      <c r="B43" s="98">
        <v>20</v>
      </c>
      <c r="C43" s="102">
        <f>(B43/$B$42)*100</f>
        <v>27.397260273972602</v>
      </c>
      <c r="E43" s="60" t="s">
        <v>168</v>
      </c>
      <c r="F43" s="106">
        <v>6724</v>
      </c>
      <c r="G43" s="107">
        <f aca="true" t="shared" si="6" ref="G43:G71">(F43/$F$42)*100</f>
        <v>119.7933368964903</v>
      </c>
    </row>
    <row r="44" spans="1:7" ht="12.75">
      <c r="A44" s="36"/>
      <c r="B44" s="93" t="s">
        <v>250</v>
      </c>
      <c r="C44" s="10"/>
      <c r="E44" s="1" t="s">
        <v>329</v>
      </c>
      <c r="F44" s="97">
        <v>78</v>
      </c>
      <c r="G44" s="101">
        <f t="shared" si="6"/>
        <v>1.389631213254944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53</v>
      </c>
      <c r="G45" s="101">
        <f t="shared" si="6"/>
        <v>0.944236593621949</v>
      </c>
    </row>
    <row r="46" spans="1:7" ht="12.75">
      <c r="A46" s="29" t="s">
        <v>331</v>
      </c>
      <c r="B46" s="93">
        <v>4428</v>
      </c>
      <c r="C46" s="33">
        <f>(B46/$B$46)*100</f>
        <v>100</v>
      </c>
      <c r="E46" s="1" t="s">
        <v>332</v>
      </c>
      <c r="F46" s="97">
        <v>25</v>
      </c>
      <c r="G46" s="101">
        <f t="shared" si="6"/>
        <v>0.4453946196329948</v>
      </c>
    </row>
    <row r="47" spans="1:7" ht="12.75">
      <c r="A47" s="36" t="s">
        <v>333</v>
      </c>
      <c r="B47" s="97">
        <v>537</v>
      </c>
      <c r="C47" s="10">
        <f>(B47/$B$46)*100</f>
        <v>12.127371273712736</v>
      </c>
      <c r="E47" s="1" t="s">
        <v>334</v>
      </c>
      <c r="F47" s="97">
        <v>100</v>
      </c>
      <c r="G47" s="101">
        <f t="shared" si="6"/>
        <v>1.7815784785319793</v>
      </c>
    </row>
    <row r="48" spans="1:7" ht="12.75">
      <c r="A48" s="36"/>
      <c r="B48" s="93" t="s">
        <v>250</v>
      </c>
      <c r="C48" s="10"/>
      <c r="E48" s="1" t="s">
        <v>335</v>
      </c>
      <c r="F48" s="97">
        <v>356</v>
      </c>
      <c r="G48" s="101">
        <f t="shared" si="6"/>
        <v>6.342419383573847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148</v>
      </c>
      <c r="G49" s="101">
        <f t="shared" si="6"/>
        <v>2.6367361482273295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60</v>
      </c>
      <c r="G50" s="101">
        <f t="shared" si="6"/>
        <v>1.0689470871191877</v>
      </c>
    </row>
    <row r="51" spans="1:7" ht="12.75">
      <c r="A51" s="5" t="s">
        <v>338</v>
      </c>
      <c r="B51" s="93">
        <v>946</v>
      </c>
      <c r="C51" s="33">
        <f>(B51/$B$51)*100</f>
        <v>100</v>
      </c>
      <c r="E51" s="1" t="s">
        <v>339</v>
      </c>
      <c r="F51" s="97">
        <v>898</v>
      </c>
      <c r="G51" s="101">
        <f t="shared" si="6"/>
        <v>15.998574737217176</v>
      </c>
    </row>
    <row r="52" spans="1:7" ht="12.75">
      <c r="A52" s="4" t="s">
        <v>340</v>
      </c>
      <c r="B52" s="98">
        <v>66</v>
      </c>
      <c r="C52" s="10">
        <f>(B52/$B$51)*100</f>
        <v>6.976744186046512</v>
      </c>
      <c r="E52" s="1" t="s">
        <v>341</v>
      </c>
      <c r="F52" s="97">
        <v>138</v>
      </c>
      <c r="G52" s="101">
        <f t="shared" si="6"/>
        <v>2.4585783003741315</v>
      </c>
    </row>
    <row r="53" spans="1:7" ht="12.75">
      <c r="A53" s="4"/>
      <c r="B53" s="93" t="s">
        <v>250</v>
      </c>
      <c r="C53" s="10"/>
      <c r="E53" s="1" t="s">
        <v>342</v>
      </c>
      <c r="F53" s="97">
        <v>104</v>
      </c>
      <c r="G53" s="101">
        <f t="shared" si="6"/>
        <v>1.8528416176732585</v>
      </c>
    </row>
    <row r="54" spans="1:7" ht="14.25">
      <c r="A54" s="5" t="s">
        <v>343</v>
      </c>
      <c r="B54" s="93">
        <v>3374</v>
      </c>
      <c r="C54" s="33">
        <f>(B54/$B$54)*100</f>
        <v>100</v>
      </c>
      <c r="E54" s="1" t="s">
        <v>201</v>
      </c>
      <c r="F54" s="97">
        <v>884</v>
      </c>
      <c r="G54" s="101">
        <f t="shared" si="6"/>
        <v>15.749153750222696</v>
      </c>
    </row>
    <row r="55" spans="1:7" ht="12.75">
      <c r="A55" s="4" t="s">
        <v>340</v>
      </c>
      <c r="B55" s="98">
        <v>522</v>
      </c>
      <c r="C55" s="10">
        <f>(B55/$B$54)*100</f>
        <v>15.471250740960285</v>
      </c>
      <c r="E55" s="1" t="s">
        <v>344</v>
      </c>
      <c r="F55" s="97">
        <v>919</v>
      </c>
      <c r="G55" s="101">
        <f t="shared" si="6"/>
        <v>16.372706217708892</v>
      </c>
    </row>
    <row r="56" spans="1:7" ht="12.75">
      <c r="A56" s="4" t="s">
        <v>345</v>
      </c>
      <c r="B56" s="120">
        <v>68.2</v>
      </c>
      <c r="C56" s="37" t="s">
        <v>261</v>
      </c>
      <c r="E56" s="1" t="s">
        <v>346</v>
      </c>
      <c r="F56" s="97">
        <v>28</v>
      </c>
      <c r="G56" s="101">
        <f t="shared" si="6"/>
        <v>0.4988419739889542</v>
      </c>
    </row>
    <row r="57" spans="1:7" ht="12.75">
      <c r="A57" s="4" t="s">
        <v>347</v>
      </c>
      <c r="B57" s="98">
        <v>2852</v>
      </c>
      <c r="C57" s="10">
        <f>(B57/$B$54)*100</f>
        <v>84.52874925903971</v>
      </c>
      <c r="E57" s="1" t="s">
        <v>348</v>
      </c>
      <c r="F57" s="97">
        <v>7</v>
      </c>
      <c r="G57" s="101">
        <f t="shared" si="6"/>
        <v>0.12471049349723855</v>
      </c>
    </row>
    <row r="58" spans="1:7" ht="12.75">
      <c r="A58" s="4" t="s">
        <v>345</v>
      </c>
      <c r="B58" s="120">
        <v>70.7</v>
      </c>
      <c r="C58" s="37" t="s">
        <v>261</v>
      </c>
      <c r="E58" s="1" t="s">
        <v>349</v>
      </c>
      <c r="F58" s="97">
        <v>450</v>
      </c>
      <c r="G58" s="101">
        <f t="shared" si="6"/>
        <v>8.017103153393906</v>
      </c>
    </row>
    <row r="59" spans="1:7" ht="12.75">
      <c r="A59" s="4"/>
      <c r="B59" s="93" t="s">
        <v>250</v>
      </c>
      <c r="C59" s="10"/>
      <c r="E59" s="1" t="s">
        <v>350</v>
      </c>
      <c r="F59" s="97">
        <v>60</v>
      </c>
      <c r="G59" s="101">
        <f t="shared" si="6"/>
        <v>1.0689470871191877</v>
      </c>
    </row>
    <row r="60" spans="1:7" ht="12.75">
      <c r="A60" s="5" t="s">
        <v>351</v>
      </c>
      <c r="B60" s="93">
        <v>883</v>
      </c>
      <c r="C60" s="33">
        <f>(B60/$B$60)*100</f>
        <v>100</v>
      </c>
      <c r="E60" s="1" t="s">
        <v>352</v>
      </c>
      <c r="F60" s="97">
        <v>251</v>
      </c>
      <c r="G60" s="101">
        <f t="shared" si="6"/>
        <v>4.471761981115268</v>
      </c>
    </row>
    <row r="61" spans="1:7" ht="12.75">
      <c r="A61" s="4" t="s">
        <v>340</v>
      </c>
      <c r="B61" s="97">
        <v>174</v>
      </c>
      <c r="C61" s="10">
        <f>(B61/$B$60)*100</f>
        <v>19.70554926387316</v>
      </c>
      <c r="E61" s="1" t="s">
        <v>353</v>
      </c>
      <c r="F61" s="97">
        <v>89</v>
      </c>
      <c r="G61" s="101">
        <f t="shared" si="6"/>
        <v>1.5856048458934617</v>
      </c>
    </row>
    <row r="62" spans="1:7" ht="12.75">
      <c r="A62" s="4"/>
      <c r="B62" s="93" t="s">
        <v>250</v>
      </c>
      <c r="C62" s="10"/>
      <c r="E62" s="1" t="s">
        <v>354</v>
      </c>
      <c r="F62" s="97">
        <v>127</v>
      </c>
      <c r="G62" s="101">
        <f t="shared" si="6"/>
        <v>2.2626046677356135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49</v>
      </c>
      <c r="G63" s="101">
        <f t="shared" si="6"/>
        <v>0.8729734544806699</v>
      </c>
    </row>
    <row r="64" spans="1:7" ht="12.75">
      <c r="A64" s="29" t="s">
        <v>357</v>
      </c>
      <c r="B64" s="93">
        <v>5255</v>
      </c>
      <c r="C64" s="33">
        <f>(B64/$B$64)*100</f>
        <v>100</v>
      </c>
      <c r="E64" s="1" t="s">
        <v>358</v>
      </c>
      <c r="F64" s="97">
        <v>39</v>
      </c>
      <c r="G64" s="101">
        <f t="shared" si="6"/>
        <v>0.694815606627472</v>
      </c>
    </row>
    <row r="65" spans="1:7" ht="12.75">
      <c r="A65" s="4" t="s">
        <v>256</v>
      </c>
      <c r="B65" s="97">
        <v>3597</v>
      </c>
      <c r="C65" s="10">
        <f>(B65/$B$64)*100</f>
        <v>68.44909609895338</v>
      </c>
      <c r="E65" s="1" t="s">
        <v>359</v>
      </c>
      <c r="F65" s="97">
        <v>72</v>
      </c>
      <c r="G65" s="101">
        <f t="shared" si="6"/>
        <v>1.2827365045430252</v>
      </c>
    </row>
    <row r="66" spans="1:7" ht="12.75">
      <c r="A66" s="4" t="s">
        <v>257</v>
      </c>
      <c r="B66" s="97">
        <v>1559</v>
      </c>
      <c r="C66" s="10">
        <f aca="true" t="shared" si="7" ref="C66:C71">(B66/$B$64)*100</f>
        <v>29.66698382492864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447</v>
      </c>
      <c r="C67" s="10">
        <f t="shared" si="7"/>
        <v>8.50618458610847</v>
      </c>
      <c r="E67" s="1" t="s">
        <v>362</v>
      </c>
      <c r="F67" s="97">
        <v>82</v>
      </c>
      <c r="G67" s="101">
        <f t="shared" si="6"/>
        <v>1.460894352396223</v>
      </c>
    </row>
    <row r="68" spans="1:7" ht="12.75">
      <c r="A68" s="4" t="s">
        <v>363</v>
      </c>
      <c r="B68" s="97">
        <v>1112</v>
      </c>
      <c r="C68" s="10">
        <f t="shared" si="7"/>
        <v>21.16079923882017</v>
      </c>
      <c r="E68" s="1" t="s">
        <v>364</v>
      </c>
      <c r="F68" s="97">
        <v>300</v>
      </c>
      <c r="G68" s="101">
        <f t="shared" si="6"/>
        <v>5.344735435595938</v>
      </c>
    </row>
    <row r="69" spans="1:7" ht="12.75">
      <c r="A69" s="4" t="s">
        <v>365</v>
      </c>
      <c r="B69" s="97">
        <v>779</v>
      </c>
      <c r="C69" s="10">
        <f t="shared" si="7"/>
        <v>14.823977164605138</v>
      </c>
      <c r="E69" s="1" t="s">
        <v>366</v>
      </c>
      <c r="F69" s="97">
        <v>15</v>
      </c>
      <c r="G69" s="101">
        <f t="shared" si="6"/>
        <v>0.26723677177979693</v>
      </c>
    </row>
    <row r="70" spans="1:7" ht="12.75">
      <c r="A70" s="4" t="s">
        <v>367</v>
      </c>
      <c r="B70" s="97">
        <v>333</v>
      </c>
      <c r="C70" s="10">
        <f t="shared" si="7"/>
        <v>6.336822074215033</v>
      </c>
      <c r="E70" s="1" t="s">
        <v>368</v>
      </c>
      <c r="F70" s="97">
        <v>26</v>
      </c>
      <c r="G70" s="101">
        <f t="shared" si="6"/>
        <v>0.4632104044183146</v>
      </c>
    </row>
    <row r="71" spans="1:7" ht="12.75">
      <c r="A71" s="7" t="s">
        <v>258</v>
      </c>
      <c r="B71" s="103">
        <v>99</v>
      </c>
      <c r="C71" s="40">
        <f t="shared" si="7"/>
        <v>1.8839200761179828</v>
      </c>
      <c r="D71" s="41"/>
      <c r="E71" s="9" t="s">
        <v>369</v>
      </c>
      <c r="F71" s="103">
        <v>1366</v>
      </c>
      <c r="G71" s="104">
        <f t="shared" si="6"/>
        <v>24.336362016746836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4501</v>
      </c>
      <c r="C9" s="81">
        <f>(B9/$B$9)*100</f>
        <v>100</v>
      </c>
      <c r="D9" s="65"/>
      <c r="E9" s="79" t="s">
        <v>381</v>
      </c>
      <c r="F9" s="80">
        <v>2100</v>
      </c>
      <c r="G9" s="81">
        <f>(F9/$F$9)*100</f>
        <v>100</v>
      </c>
    </row>
    <row r="10" spans="1:7" ht="12.75">
      <c r="A10" s="82" t="s">
        <v>382</v>
      </c>
      <c r="B10" s="97">
        <v>2699</v>
      </c>
      <c r="C10" s="105">
        <f>(B10/$B$9)*100</f>
        <v>59.96445234392357</v>
      </c>
      <c r="D10" s="65"/>
      <c r="E10" s="78" t="s">
        <v>383</v>
      </c>
      <c r="F10" s="97">
        <v>37</v>
      </c>
      <c r="G10" s="105">
        <f aca="true" t="shared" si="0" ref="G10:G19">(F10/$F$9)*100</f>
        <v>1.7619047619047619</v>
      </c>
    </row>
    <row r="11" spans="1:7" ht="12.75">
      <c r="A11" s="82" t="s">
        <v>384</v>
      </c>
      <c r="B11" s="97">
        <v>2699</v>
      </c>
      <c r="C11" s="105">
        <f aca="true" t="shared" si="1" ref="C11:C16">(B11/$B$9)*100</f>
        <v>59.96445234392357</v>
      </c>
      <c r="D11" s="65"/>
      <c r="E11" s="78" t="s">
        <v>385</v>
      </c>
      <c r="F11" s="97">
        <v>64</v>
      </c>
      <c r="G11" s="105">
        <f t="shared" si="0"/>
        <v>3.0476190476190474</v>
      </c>
    </row>
    <row r="12" spans="1:7" ht="12.75">
      <c r="A12" s="82" t="s">
        <v>386</v>
      </c>
      <c r="B12" s="97">
        <v>2599</v>
      </c>
      <c r="C12" s="105">
        <f>(B12/$B$9)*100</f>
        <v>57.74272383914686</v>
      </c>
      <c r="D12" s="65"/>
      <c r="E12" s="78" t="s">
        <v>387</v>
      </c>
      <c r="F12" s="97">
        <v>47</v>
      </c>
      <c r="G12" s="105">
        <f t="shared" si="0"/>
        <v>2.238095238095238</v>
      </c>
    </row>
    <row r="13" spans="1:7" ht="12.75">
      <c r="A13" s="82" t="s">
        <v>388</v>
      </c>
      <c r="B13" s="97">
        <v>100</v>
      </c>
      <c r="C13" s="105">
        <f>(B13/$B$9)*100</f>
        <v>2.221728504776716</v>
      </c>
      <c r="D13" s="65"/>
      <c r="E13" s="78" t="s">
        <v>389</v>
      </c>
      <c r="F13" s="97">
        <v>114</v>
      </c>
      <c r="G13" s="105">
        <f t="shared" si="0"/>
        <v>5.428571428571429</v>
      </c>
    </row>
    <row r="14" spans="1:7" ht="12.75">
      <c r="A14" s="82" t="s">
        <v>390</v>
      </c>
      <c r="B14" s="109">
        <v>3.7</v>
      </c>
      <c r="C14" s="112" t="s">
        <v>261</v>
      </c>
      <c r="D14" s="65"/>
      <c r="E14" s="78" t="s">
        <v>391</v>
      </c>
      <c r="F14" s="97">
        <v>152</v>
      </c>
      <c r="G14" s="105">
        <f t="shared" si="0"/>
        <v>7.238095238095238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382</v>
      </c>
      <c r="G15" s="105">
        <f t="shared" si="0"/>
        <v>18.19047619047619</v>
      </c>
    </row>
    <row r="16" spans="1:7" ht="12.75">
      <c r="A16" s="82" t="s">
        <v>67</v>
      </c>
      <c r="B16" s="97">
        <v>1802</v>
      </c>
      <c r="C16" s="105">
        <f t="shared" si="1"/>
        <v>40.035547656076425</v>
      </c>
      <c r="D16" s="65"/>
      <c r="E16" s="78" t="s">
        <v>68</v>
      </c>
      <c r="F16" s="97">
        <v>232</v>
      </c>
      <c r="G16" s="105">
        <f t="shared" si="0"/>
        <v>11.047619047619047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409</v>
      </c>
      <c r="G17" s="105">
        <f t="shared" si="0"/>
        <v>19.476190476190478</v>
      </c>
    </row>
    <row r="18" spans="1:7" ht="12.75">
      <c r="A18" s="77" t="s">
        <v>70</v>
      </c>
      <c r="B18" s="80">
        <v>2367</v>
      </c>
      <c r="C18" s="81">
        <f>(B18/$B$18)*100</f>
        <v>100</v>
      </c>
      <c r="D18" s="65"/>
      <c r="E18" s="78" t="s">
        <v>170</v>
      </c>
      <c r="F18" s="97">
        <v>237</v>
      </c>
      <c r="G18" s="105">
        <f t="shared" si="0"/>
        <v>11.285714285714285</v>
      </c>
    </row>
    <row r="19" spans="1:9" ht="12.75">
      <c r="A19" s="82" t="s">
        <v>382</v>
      </c>
      <c r="B19" s="97">
        <v>1170</v>
      </c>
      <c r="C19" s="105">
        <f>(B19/$B$18)*100</f>
        <v>49.42965779467681</v>
      </c>
      <c r="D19" s="65"/>
      <c r="E19" s="78" t="s">
        <v>169</v>
      </c>
      <c r="F19" s="98">
        <v>426</v>
      </c>
      <c r="G19" s="105">
        <f t="shared" si="0"/>
        <v>20.285714285714285</v>
      </c>
      <c r="I19" s="118"/>
    </row>
    <row r="20" spans="1:7" ht="12.75">
      <c r="A20" s="82" t="s">
        <v>384</v>
      </c>
      <c r="B20" s="97">
        <v>1170</v>
      </c>
      <c r="C20" s="105">
        <f>(B20/$B$18)*100</f>
        <v>49.42965779467681</v>
      </c>
      <c r="D20" s="65"/>
      <c r="E20" s="78" t="s">
        <v>71</v>
      </c>
      <c r="F20" s="97">
        <v>101944</v>
      </c>
      <c r="G20" s="112" t="s">
        <v>261</v>
      </c>
    </row>
    <row r="21" spans="1:7" ht="12.75">
      <c r="A21" s="82" t="s">
        <v>386</v>
      </c>
      <c r="B21" s="97">
        <v>1111</v>
      </c>
      <c r="C21" s="105">
        <f>(B21/$B$18)*100</f>
        <v>46.93705111956062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1758</v>
      </c>
      <c r="G22" s="105">
        <f>(F22/$F$9)*100</f>
        <v>83.71428571428572</v>
      </c>
    </row>
    <row r="23" spans="1:7" ht="12.75">
      <c r="A23" s="77" t="s">
        <v>73</v>
      </c>
      <c r="B23" s="80">
        <v>423</v>
      </c>
      <c r="C23" s="81">
        <f>(B23/$B$23)*100</f>
        <v>100</v>
      </c>
      <c r="D23" s="65"/>
      <c r="E23" s="78" t="s">
        <v>74</v>
      </c>
      <c r="F23" s="97">
        <v>129241</v>
      </c>
      <c r="G23" s="112" t="s">
        <v>261</v>
      </c>
    </row>
    <row r="24" spans="1:7" ht="12.75">
      <c r="A24" s="82" t="s">
        <v>75</v>
      </c>
      <c r="B24" s="97">
        <v>133</v>
      </c>
      <c r="C24" s="105">
        <f>(B24/$B$23)*100</f>
        <v>31.44208037825059</v>
      </c>
      <c r="D24" s="65"/>
      <c r="E24" s="78" t="s">
        <v>76</v>
      </c>
      <c r="F24" s="97">
        <v>645</v>
      </c>
      <c r="G24" s="105">
        <f>(F24/$F$9)*100</f>
        <v>30.714285714285715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15712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51</v>
      </c>
      <c r="G26" s="105">
        <f>(F26/$F$9)*100</f>
        <v>2.4285714285714284</v>
      </c>
    </row>
    <row r="27" spans="1:7" ht="12.75">
      <c r="A27" s="77" t="s">
        <v>85</v>
      </c>
      <c r="B27" s="80">
        <v>2542</v>
      </c>
      <c r="C27" s="81">
        <f>(B27/$B$27)*100</f>
        <v>100</v>
      </c>
      <c r="D27" s="65"/>
      <c r="E27" s="78" t="s">
        <v>78</v>
      </c>
      <c r="F27" s="98">
        <v>12144</v>
      </c>
      <c r="G27" s="112" t="s">
        <v>261</v>
      </c>
    </row>
    <row r="28" spans="1:7" ht="12.75">
      <c r="A28" s="82" t="s">
        <v>86</v>
      </c>
      <c r="B28" s="97">
        <v>2026</v>
      </c>
      <c r="C28" s="105">
        <f aca="true" t="shared" si="2" ref="C28:C33">(B28/$B$27)*100</f>
        <v>79.70102281667978</v>
      </c>
      <c r="D28" s="65"/>
      <c r="E28" s="78" t="s">
        <v>79</v>
      </c>
      <c r="F28" s="97">
        <v>0</v>
      </c>
      <c r="G28" s="105">
        <f>(F28/$F$9)*100</f>
        <v>0</v>
      </c>
    </row>
    <row r="29" spans="1:7" ht="12.75">
      <c r="A29" s="82" t="s">
        <v>87</v>
      </c>
      <c r="B29" s="97">
        <v>185</v>
      </c>
      <c r="C29" s="105">
        <f t="shared" si="2"/>
        <v>7.277734067663258</v>
      </c>
      <c r="D29" s="65"/>
      <c r="E29" s="78" t="s">
        <v>80</v>
      </c>
      <c r="F29" s="97">
        <v>0</v>
      </c>
      <c r="G29" s="112" t="s">
        <v>261</v>
      </c>
    </row>
    <row r="30" spans="1:7" ht="12.75">
      <c r="A30" s="82" t="s">
        <v>88</v>
      </c>
      <c r="B30" s="97">
        <v>106</v>
      </c>
      <c r="C30" s="105">
        <f t="shared" si="2"/>
        <v>4.169944925255704</v>
      </c>
      <c r="D30" s="65"/>
      <c r="E30" s="78" t="s">
        <v>81</v>
      </c>
      <c r="F30" s="97">
        <v>359</v>
      </c>
      <c r="G30" s="105">
        <f>(F30/$F$9)*100</f>
        <v>17.095238095238095</v>
      </c>
    </row>
    <row r="31" spans="1:7" ht="12.75">
      <c r="A31" s="82" t="s">
        <v>115</v>
      </c>
      <c r="B31" s="97">
        <v>0</v>
      </c>
      <c r="C31" s="105">
        <f t="shared" si="2"/>
        <v>0</v>
      </c>
      <c r="D31" s="65"/>
      <c r="E31" s="78" t="s">
        <v>82</v>
      </c>
      <c r="F31" s="97">
        <v>29308</v>
      </c>
      <c r="G31" s="112" t="s">
        <v>261</v>
      </c>
    </row>
    <row r="32" spans="1:7" ht="12.75">
      <c r="A32" s="82" t="s">
        <v>89</v>
      </c>
      <c r="B32" s="97">
        <v>10</v>
      </c>
      <c r="C32" s="105">
        <f t="shared" si="2"/>
        <v>0.3933910306845004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215</v>
      </c>
      <c r="C33" s="105">
        <f t="shared" si="2"/>
        <v>8.457907159716758</v>
      </c>
      <c r="D33" s="65"/>
      <c r="E33" s="79" t="s">
        <v>84</v>
      </c>
      <c r="F33" s="80">
        <v>1650</v>
      </c>
      <c r="G33" s="81">
        <f>(F33/$F$33)*100</f>
        <v>100</v>
      </c>
    </row>
    <row r="34" spans="1:7" ht="12.75">
      <c r="A34" s="82" t="s">
        <v>91</v>
      </c>
      <c r="B34" s="109">
        <v>28.5</v>
      </c>
      <c r="C34" s="112" t="s">
        <v>261</v>
      </c>
      <c r="D34" s="65"/>
      <c r="E34" s="78" t="s">
        <v>383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8</v>
      </c>
      <c r="G35" s="105">
        <f t="shared" si="3"/>
        <v>0.48484848484848486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39</v>
      </c>
      <c r="G36" s="105">
        <f t="shared" si="3"/>
        <v>2.3636363636363638</v>
      </c>
    </row>
    <row r="37" spans="1:7" ht="12.75">
      <c r="A37" s="77" t="s">
        <v>94</v>
      </c>
      <c r="B37" s="80">
        <v>2599</v>
      </c>
      <c r="C37" s="81">
        <f>(B37/$B$37)*100</f>
        <v>100</v>
      </c>
      <c r="D37" s="65"/>
      <c r="E37" s="78" t="s">
        <v>389</v>
      </c>
      <c r="F37" s="97">
        <v>33</v>
      </c>
      <c r="G37" s="105">
        <f t="shared" si="3"/>
        <v>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98</v>
      </c>
      <c r="G38" s="105">
        <f t="shared" si="3"/>
        <v>5.9393939393939394</v>
      </c>
    </row>
    <row r="39" spans="1:7" ht="12.75">
      <c r="A39" s="82" t="s">
        <v>97</v>
      </c>
      <c r="B39" s="98">
        <v>1528</v>
      </c>
      <c r="C39" s="105">
        <f>(B39/$B$37)*100</f>
        <v>58.79184301654482</v>
      </c>
      <c r="D39" s="65"/>
      <c r="E39" s="78" t="s">
        <v>393</v>
      </c>
      <c r="F39" s="97">
        <v>302</v>
      </c>
      <c r="G39" s="105">
        <f t="shared" si="3"/>
        <v>18.303030303030305</v>
      </c>
    </row>
    <row r="40" spans="1:7" ht="12.75">
      <c r="A40" s="82" t="s">
        <v>98</v>
      </c>
      <c r="B40" s="98">
        <v>192</v>
      </c>
      <c r="C40" s="105">
        <f>(B40/$B$37)*100</f>
        <v>7.387456714120816</v>
      </c>
      <c r="D40" s="65"/>
      <c r="E40" s="78" t="s">
        <v>68</v>
      </c>
      <c r="F40" s="97">
        <v>187</v>
      </c>
      <c r="G40" s="105">
        <f t="shared" si="3"/>
        <v>11.333333333333332</v>
      </c>
    </row>
    <row r="41" spans="1:7" ht="12.75">
      <c r="A41" s="82" t="s">
        <v>100</v>
      </c>
      <c r="B41" s="98">
        <v>570</v>
      </c>
      <c r="C41" s="105">
        <f>(B41/$B$37)*100</f>
        <v>21.931512120046172</v>
      </c>
      <c r="D41" s="65"/>
      <c r="E41" s="78" t="s">
        <v>69</v>
      </c>
      <c r="F41" s="97">
        <v>345</v>
      </c>
      <c r="G41" s="105">
        <f t="shared" si="3"/>
        <v>20.909090909090907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220</v>
      </c>
      <c r="G42" s="105">
        <f t="shared" si="3"/>
        <v>13.333333333333334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418</v>
      </c>
      <c r="G43" s="105">
        <f t="shared" si="3"/>
        <v>25.333333333333336</v>
      </c>
    </row>
    <row r="44" spans="1:7" ht="12.75">
      <c r="A44" s="82" t="s">
        <v>291</v>
      </c>
      <c r="B44" s="98">
        <v>152</v>
      </c>
      <c r="C44" s="105">
        <f>(B44/$B$37)*100</f>
        <v>5.848403232012313</v>
      </c>
      <c r="D44" s="65"/>
      <c r="E44" s="78" t="s">
        <v>93</v>
      </c>
      <c r="F44" s="97">
        <v>120764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157</v>
      </c>
      <c r="C46" s="105">
        <f>(B46/$B$37)*100</f>
        <v>6.040784917275875</v>
      </c>
      <c r="D46" s="65"/>
      <c r="E46" s="78" t="s">
        <v>96</v>
      </c>
      <c r="F46" s="97">
        <v>58653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80658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54167</v>
      </c>
      <c r="G49" s="114" t="s">
        <v>261</v>
      </c>
    </row>
    <row r="50" spans="1:7" ht="13.5" thickTop="1">
      <c r="A50" s="82" t="s">
        <v>116</v>
      </c>
      <c r="B50" s="98">
        <v>243</v>
      </c>
      <c r="C50" s="105">
        <f t="shared" si="4"/>
        <v>9.349749903809156</v>
      </c>
      <c r="D50" s="65"/>
      <c r="E50" s="78"/>
      <c r="F50" s="86"/>
      <c r="G50" s="85"/>
    </row>
    <row r="51" spans="1:7" ht="12.75">
      <c r="A51" s="82" t="s">
        <v>117</v>
      </c>
      <c r="B51" s="98">
        <v>372</v>
      </c>
      <c r="C51" s="105">
        <f t="shared" si="4"/>
        <v>14.313197383609081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87</v>
      </c>
      <c r="C52" s="105">
        <f t="shared" si="4"/>
        <v>3.3474413235859943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153</v>
      </c>
      <c r="C53" s="105">
        <f t="shared" si="4"/>
        <v>5.886879569065025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91</v>
      </c>
      <c r="C54" s="105">
        <f t="shared" si="4"/>
        <v>3.5013466717968447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96</v>
      </c>
      <c r="C55" s="105">
        <f t="shared" si="4"/>
        <v>3.693728357060408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288</v>
      </c>
      <c r="C57" s="105">
        <f>(B57/$B$37)*100</f>
        <v>11.081185071181224</v>
      </c>
      <c r="D57" s="65"/>
      <c r="E57" s="79" t="s">
        <v>84</v>
      </c>
      <c r="F57" s="80">
        <v>8</v>
      </c>
      <c r="G57" s="105">
        <f>(F57/L57)*100</f>
        <v>0.48484848484848486</v>
      </c>
      <c r="H57" s="79" t="s">
        <v>84</v>
      </c>
      <c r="L57" s="15">
        <v>1650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8</v>
      </c>
      <c r="G58" s="105">
        <f>(F58/L58)*100</f>
        <v>1.2102874432677762</v>
      </c>
      <c r="H58" s="78" t="s">
        <v>118</v>
      </c>
      <c r="L58" s="15">
        <v>661</v>
      </c>
    </row>
    <row r="59" spans="1:12" ht="12.75">
      <c r="A59" s="82" t="s">
        <v>112</v>
      </c>
      <c r="B59" s="98">
        <v>351</v>
      </c>
      <c r="C59" s="105">
        <f>(B59/$B$37)*100</f>
        <v>13.505194305502116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196</v>
      </c>
    </row>
    <row r="60" spans="1:7" ht="12.75">
      <c r="A60" s="82" t="s">
        <v>113</v>
      </c>
      <c r="B60" s="98">
        <v>682</v>
      </c>
      <c r="C60" s="105">
        <f>(B60/$B$37)*100</f>
        <v>26.24086186994998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108</v>
      </c>
      <c r="C62" s="105">
        <f>(B62/$B$37)*100</f>
        <v>4.155444401692958</v>
      </c>
      <c r="D62" s="65"/>
      <c r="E62" s="79" t="s">
        <v>123</v>
      </c>
      <c r="F62" s="80">
        <v>8</v>
      </c>
      <c r="G62" s="105">
        <f>(F62/L62)*100</f>
        <v>9.195402298850574</v>
      </c>
      <c r="H62" s="79" t="s">
        <v>394</v>
      </c>
      <c r="L62" s="15">
        <v>87</v>
      </c>
    </row>
    <row r="63" spans="1:12" ht="12.75">
      <c r="A63" s="61" t="s">
        <v>293</v>
      </c>
      <c r="B63" s="98">
        <v>58</v>
      </c>
      <c r="C63" s="105">
        <f>(B63/$B$37)*100</f>
        <v>2.23162754905733</v>
      </c>
      <c r="D63" s="65"/>
      <c r="E63" s="78" t="s">
        <v>118</v>
      </c>
      <c r="F63" s="97">
        <v>8</v>
      </c>
      <c r="G63" s="105">
        <f>(F63/L63)*100</f>
        <v>32</v>
      </c>
      <c r="H63" s="78" t="s">
        <v>118</v>
      </c>
      <c r="L63" s="15">
        <v>25</v>
      </c>
    </row>
    <row r="64" spans="1:12" ht="12.75">
      <c r="A64" s="82" t="s">
        <v>114</v>
      </c>
      <c r="B64" s="98">
        <v>70</v>
      </c>
      <c r="C64" s="105">
        <f>(B64/$B$37)*100</f>
        <v>2.693343593689881</v>
      </c>
      <c r="D64" s="65"/>
      <c r="E64" s="78" t="s">
        <v>120</v>
      </c>
      <c r="F64" s="97">
        <v>0</v>
      </c>
      <c r="G64" s="105" t="e">
        <f>(F64/L64)*100</f>
        <v>#DIV/0!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121</v>
      </c>
      <c r="G66" s="105">
        <f aca="true" t="shared" si="5" ref="G66:G71">(F66/L66)*100</f>
        <v>2.1805730762299516</v>
      </c>
      <c r="H66" s="79" t="s">
        <v>124</v>
      </c>
      <c r="L66" s="15">
        <v>5549</v>
      </c>
    </row>
    <row r="67" spans="1:12" ht="12.75">
      <c r="A67" s="82" t="s">
        <v>126</v>
      </c>
      <c r="B67" s="97">
        <v>1936</v>
      </c>
      <c r="C67" s="105">
        <f>(B67/$B$37)*100</f>
        <v>74.49018853405155</v>
      </c>
      <c r="D67" s="65"/>
      <c r="E67" s="78" t="s">
        <v>262</v>
      </c>
      <c r="F67" s="97">
        <v>102</v>
      </c>
      <c r="G67" s="105">
        <f t="shared" si="5"/>
        <v>2.330895795246801</v>
      </c>
      <c r="H67" s="78" t="s">
        <v>262</v>
      </c>
      <c r="L67" s="15">
        <v>4376</v>
      </c>
    </row>
    <row r="68" spans="1:12" ht="12.75">
      <c r="A68" s="82" t="s">
        <v>128</v>
      </c>
      <c r="B68" s="97">
        <v>367</v>
      </c>
      <c r="C68" s="105">
        <f>(B68/$B$37)*100</f>
        <v>14.120815698345519</v>
      </c>
      <c r="D68" s="65"/>
      <c r="E68" s="78" t="s">
        <v>127</v>
      </c>
      <c r="F68" s="97">
        <v>14</v>
      </c>
      <c r="G68" s="105">
        <f t="shared" si="5"/>
        <v>1.5855039637599093</v>
      </c>
      <c r="H68" s="78" t="s">
        <v>127</v>
      </c>
      <c r="L68" s="15">
        <v>883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19</v>
      </c>
      <c r="G69" s="105">
        <f t="shared" si="5"/>
        <v>1.619778346121057</v>
      </c>
      <c r="H69" s="78" t="s">
        <v>129</v>
      </c>
      <c r="L69" s="15">
        <v>1173</v>
      </c>
    </row>
    <row r="70" spans="1:12" ht="12.75">
      <c r="A70" s="82" t="s">
        <v>376</v>
      </c>
      <c r="B70" s="97">
        <v>288</v>
      </c>
      <c r="C70" s="105">
        <f>(B70/$B$37)*100</f>
        <v>11.081185071181224</v>
      </c>
      <c r="D70" s="65"/>
      <c r="E70" s="78" t="s">
        <v>130</v>
      </c>
      <c r="F70" s="97">
        <v>19</v>
      </c>
      <c r="G70" s="105">
        <f t="shared" si="5"/>
        <v>2.3227383863080684</v>
      </c>
      <c r="H70" s="78" t="s">
        <v>130</v>
      </c>
      <c r="L70" s="15">
        <v>818</v>
      </c>
    </row>
    <row r="71" spans="1:12" ht="13.5" thickBot="1">
      <c r="A71" s="90" t="s">
        <v>371</v>
      </c>
      <c r="B71" s="110">
        <v>8</v>
      </c>
      <c r="C71" s="111">
        <f>(B71/$B$37)*100</f>
        <v>0.30781069642170067</v>
      </c>
      <c r="D71" s="91"/>
      <c r="E71" s="92" t="s">
        <v>131</v>
      </c>
      <c r="F71" s="110">
        <v>94</v>
      </c>
      <c r="G71" s="119">
        <f t="shared" si="5"/>
        <v>15.719063545150503</v>
      </c>
      <c r="H71" s="92" t="s">
        <v>131</v>
      </c>
      <c r="L71" s="15">
        <v>598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2155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2098</v>
      </c>
      <c r="G9" s="81">
        <f>(F9/$F$9)*100</f>
        <v>100</v>
      </c>
      <c r="I9" s="53"/>
    </row>
    <row r="10" spans="1:7" ht="12.75">
      <c r="A10" s="36" t="s">
        <v>137</v>
      </c>
      <c r="B10" s="97">
        <v>1750</v>
      </c>
      <c r="C10" s="105">
        <f aca="true" t="shared" si="0" ref="C10:C18">(B10/$B$8)*100</f>
        <v>81.20649651972158</v>
      </c>
      <c r="E10" s="32" t="s">
        <v>138</v>
      </c>
      <c r="F10" s="97">
        <v>2064</v>
      </c>
      <c r="G10" s="105">
        <f>(F10/$F$9)*100</f>
        <v>98.37940896091516</v>
      </c>
    </row>
    <row r="11" spans="1:7" ht="12.75">
      <c r="A11" s="36" t="s">
        <v>139</v>
      </c>
      <c r="B11" s="97">
        <v>47</v>
      </c>
      <c r="C11" s="105">
        <f t="shared" si="0"/>
        <v>2.1809744779582365</v>
      </c>
      <c r="E11" s="32" t="s">
        <v>140</v>
      </c>
      <c r="F11" s="97">
        <v>24</v>
      </c>
      <c r="G11" s="105">
        <f>(F11/$F$9)*100</f>
        <v>1.1439466158245948</v>
      </c>
    </row>
    <row r="12" spans="1:7" ht="12.75">
      <c r="A12" s="36" t="s">
        <v>141</v>
      </c>
      <c r="B12" s="97">
        <v>21</v>
      </c>
      <c r="C12" s="105">
        <f t="shared" si="0"/>
        <v>0.974477958236659</v>
      </c>
      <c r="E12" s="32" t="s">
        <v>142</v>
      </c>
      <c r="F12" s="97">
        <v>10</v>
      </c>
      <c r="G12" s="105">
        <f>(F12/$F$9)*100</f>
        <v>0.47664442326024786</v>
      </c>
    </row>
    <row r="13" spans="1:7" ht="12.75">
      <c r="A13" s="36" t="s">
        <v>143</v>
      </c>
      <c r="B13" s="97">
        <v>31</v>
      </c>
      <c r="C13" s="105">
        <f t="shared" si="0"/>
        <v>1.4385150812064964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82</v>
      </c>
      <c r="C14" s="105">
        <f t="shared" si="0"/>
        <v>3.8051044083526686</v>
      </c>
      <c r="E14" s="42" t="s">
        <v>145</v>
      </c>
      <c r="F14" s="80">
        <v>1635</v>
      </c>
      <c r="G14" s="81">
        <f>(F14/$F$14)*100</f>
        <v>100</v>
      </c>
    </row>
    <row r="15" spans="1:7" ht="12.75">
      <c r="A15" s="36" t="s">
        <v>146</v>
      </c>
      <c r="B15" s="97">
        <v>117</v>
      </c>
      <c r="C15" s="105">
        <f t="shared" si="0"/>
        <v>5.4292343387471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98</v>
      </c>
      <c r="C16" s="105">
        <f t="shared" si="0"/>
        <v>4.547563805104408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9</v>
      </c>
      <c r="C17" s="105">
        <f t="shared" si="0"/>
        <v>0.41763341067285387</v>
      </c>
      <c r="E17" s="1" t="s">
        <v>151</v>
      </c>
      <c r="F17" s="97">
        <v>11</v>
      </c>
      <c r="G17" s="105">
        <f aca="true" t="shared" si="1" ref="G17:G23">(F17/$F$14)*100</f>
        <v>0.672782874617737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0</v>
      </c>
      <c r="G18" s="105">
        <f t="shared" si="1"/>
        <v>0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60</v>
      </c>
      <c r="G19" s="105">
        <f t="shared" si="1"/>
        <v>3.669724770642202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292</v>
      </c>
      <c r="G20" s="105">
        <f t="shared" si="1"/>
        <v>17.859327217125383</v>
      </c>
    </row>
    <row r="21" spans="1:7" ht="12.75">
      <c r="A21" s="36" t="s">
        <v>156</v>
      </c>
      <c r="B21" s="98">
        <v>11</v>
      </c>
      <c r="C21" s="105">
        <f aca="true" t="shared" si="2" ref="C21:C28">(B21/$B$8)*100</f>
        <v>0.5104408352668214</v>
      </c>
      <c r="E21" s="1" t="s">
        <v>157</v>
      </c>
      <c r="F21" s="97">
        <v>674</v>
      </c>
      <c r="G21" s="105">
        <f t="shared" si="1"/>
        <v>41.223241590214066</v>
      </c>
    </row>
    <row r="22" spans="1:7" ht="12.75">
      <c r="A22" s="36" t="s">
        <v>158</v>
      </c>
      <c r="B22" s="98">
        <v>37</v>
      </c>
      <c r="C22" s="105">
        <f t="shared" si="2"/>
        <v>1.716937354988399</v>
      </c>
      <c r="E22" s="1" t="s">
        <v>159</v>
      </c>
      <c r="F22" s="97">
        <v>458</v>
      </c>
      <c r="G22" s="105">
        <f t="shared" si="1"/>
        <v>28.01223241590214</v>
      </c>
    </row>
    <row r="23" spans="1:7" ht="12.75">
      <c r="A23" s="36" t="s">
        <v>160</v>
      </c>
      <c r="B23" s="98">
        <v>45</v>
      </c>
      <c r="C23" s="105">
        <f t="shared" si="2"/>
        <v>2.088167053364269</v>
      </c>
      <c r="E23" s="1" t="s">
        <v>161</v>
      </c>
      <c r="F23" s="98">
        <v>140</v>
      </c>
      <c r="G23" s="105">
        <f t="shared" si="1"/>
        <v>8.56269113149847</v>
      </c>
    </row>
    <row r="24" spans="1:7" ht="12.75">
      <c r="A24" s="36" t="s">
        <v>162</v>
      </c>
      <c r="B24" s="97">
        <v>334</v>
      </c>
      <c r="C24" s="105">
        <f t="shared" si="2"/>
        <v>15.498839907192574</v>
      </c>
      <c r="E24" s="1" t="s">
        <v>163</v>
      </c>
      <c r="F24" s="97">
        <v>429400</v>
      </c>
      <c r="G24" s="112" t="s">
        <v>261</v>
      </c>
    </row>
    <row r="25" spans="1:7" ht="12.75">
      <c r="A25" s="36" t="s">
        <v>164</v>
      </c>
      <c r="B25" s="97">
        <v>387</v>
      </c>
      <c r="C25" s="105">
        <f t="shared" si="2"/>
        <v>17.958236658932712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494</v>
      </c>
      <c r="C26" s="105">
        <f t="shared" si="2"/>
        <v>22.92343387470998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645</v>
      </c>
      <c r="C27" s="105">
        <f t="shared" si="2"/>
        <v>29.930394431554525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202</v>
      </c>
      <c r="C28" s="105">
        <f t="shared" si="2"/>
        <v>9.37354988399072</v>
      </c>
      <c r="E28" s="32" t="s">
        <v>176</v>
      </c>
      <c r="F28" s="97">
        <v>1040</v>
      </c>
      <c r="G28" s="105">
        <f aca="true" t="shared" si="3" ref="G28:G35">(F28/$F$14)*100</f>
        <v>63.608562691131496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32</v>
      </c>
      <c r="C31" s="105">
        <f aca="true" t="shared" si="4" ref="C31:C39">(B31/$B$8)*100</f>
        <v>1.4849187935034802</v>
      </c>
      <c r="E31" s="32" t="s">
        <v>181</v>
      </c>
      <c r="F31" s="97">
        <v>7</v>
      </c>
      <c r="G31" s="105">
        <f t="shared" si="3"/>
        <v>0.42813455657492355</v>
      </c>
    </row>
    <row r="32" spans="1:7" ht="12.75">
      <c r="A32" s="36" t="s">
        <v>182</v>
      </c>
      <c r="B32" s="97">
        <v>57</v>
      </c>
      <c r="C32" s="105">
        <f t="shared" si="4"/>
        <v>2.645011600928074</v>
      </c>
      <c r="E32" s="32" t="s">
        <v>183</v>
      </c>
      <c r="F32" s="97">
        <v>8</v>
      </c>
      <c r="G32" s="105">
        <f t="shared" si="3"/>
        <v>0.4892966360856269</v>
      </c>
    </row>
    <row r="33" spans="1:7" ht="12.75">
      <c r="A33" s="36" t="s">
        <v>184</v>
      </c>
      <c r="B33" s="97">
        <v>128</v>
      </c>
      <c r="C33" s="105">
        <f t="shared" si="4"/>
        <v>5.939675174013921</v>
      </c>
      <c r="E33" s="32" t="s">
        <v>185</v>
      </c>
      <c r="F33" s="97">
        <v>73</v>
      </c>
      <c r="G33" s="105">
        <f t="shared" si="3"/>
        <v>4.464831804281346</v>
      </c>
    </row>
    <row r="34" spans="1:7" ht="12.75">
      <c r="A34" s="36" t="s">
        <v>186</v>
      </c>
      <c r="B34" s="97">
        <v>161</v>
      </c>
      <c r="C34" s="105">
        <f t="shared" si="4"/>
        <v>7.470997679814386</v>
      </c>
      <c r="E34" s="32" t="s">
        <v>187</v>
      </c>
      <c r="F34" s="97">
        <v>216</v>
      </c>
      <c r="G34" s="105">
        <f t="shared" si="3"/>
        <v>13.211009174311927</v>
      </c>
    </row>
    <row r="35" spans="1:7" ht="12.75">
      <c r="A35" s="36" t="s">
        <v>188</v>
      </c>
      <c r="B35" s="97">
        <v>158</v>
      </c>
      <c r="C35" s="105">
        <f t="shared" si="4"/>
        <v>7.3317865429234335</v>
      </c>
      <c r="E35" s="32" t="s">
        <v>189</v>
      </c>
      <c r="F35" s="97">
        <v>736</v>
      </c>
      <c r="G35" s="105">
        <f t="shared" si="3"/>
        <v>45.015290519877674</v>
      </c>
    </row>
    <row r="36" spans="1:7" ht="12.75">
      <c r="A36" s="36" t="s">
        <v>190</v>
      </c>
      <c r="B36" s="97">
        <v>222</v>
      </c>
      <c r="C36" s="105">
        <f t="shared" si="4"/>
        <v>10.301624129930396</v>
      </c>
      <c r="E36" s="32" t="s">
        <v>191</v>
      </c>
      <c r="F36" s="97">
        <v>2161</v>
      </c>
      <c r="G36" s="112" t="s">
        <v>261</v>
      </c>
    </row>
    <row r="37" spans="1:7" ht="12.75">
      <c r="A37" s="36" t="s">
        <v>192</v>
      </c>
      <c r="B37" s="97">
        <v>388</v>
      </c>
      <c r="C37" s="105">
        <f t="shared" si="4"/>
        <v>18.004640371229698</v>
      </c>
      <c r="E37" s="32" t="s">
        <v>193</v>
      </c>
      <c r="F37" s="97">
        <v>595</v>
      </c>
      <c r="G37" s="105">
        <f>(F37/$F$14)*100</f>
        <v>36.391437308868504</v>
      </c>
    </row>
    <row r="38" spans="1:7" ht="12.75">
      <c r="A38" s="36" t="s">
        <v>194</v>
      </c>
      <c r="B38" s="97">
        <v>368</v>
      </c>
      <c r="C38" s="105">
        <f t="shared" si="4"/>
        <v>17.076566125290025</v>
      </c>
      <c r="E38" s="32" t="s">
        <v>191</v>
      </c>
      <c r="F38" s="97">
        <v>675</v>
      </c>
      <c r="G38" s="112" t="s">
        <v>261</v>
      </c>
    </row>
    <row r="39" spans="1:7" ht="12.75">
      <c r="A39" s="36" t="s">
        <v>195</v>
      </c>
      <c r="B39" s="97">
        <v>641</v>
      </c>
      <c r="C39" s="105">
        <f t="shared" si="4"/>
        <v>29.744779582366586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7.3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2098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515</v>
      </c>
      <c r="G43" s="105">
        <f aca="true" t="shared" si="5" ref="G43:G48">(F43/$F$14)*100</f>
        <v>31.49847094801223</v>
      </c>
    </row>
    <row r="44" spans="1:7" ht="12.75">
      <c r="A44" s="36" t="s">
        <v>209</v>
      </c>
      <c r="B44" s="98">
        <v>264</v>
      </c>
      <c r="C44" s="105">
        <f aca="true" t="shared" si="6" ref="C44:C49">(B44/$B$42)*100</f>
        <v>12.583412774070544</v>
      </c>
      <c r="E44" s="32" t="s">
        <v>210</v>
      </c>
      <c r="F44" s="97">
        <v>276</v>
      </c>
      <c r="G44" s="105">
        <f t="shared" si="5"/>
        <v>16.88073394495413</v>
      </c>
    </row>
    <row r="45" spans="1:7" ht="12.75">
      <c r="A45" s="36" t="s">
        <v>211</v>
      </c>
      <c r="B45" s="98">
        <v>501</v>
      </c>
      <c r="C45" s="105">
        <f t="shared" si="6"/>
        <v>23.879885605338416</v>
      </c>
      <c r="E45" s="32" t="s">
        <v>212</v>
      </c>
      <c r="F45" s="97">
        <v>222</v>
      </c>
      <c r="G45" s="105">
        <f t="shared" si="5"/>
        <v>13.577981651376147</v>
      </c>
    </row>
    <row r="46" spans="1:7" ht="12.75">
      <c r="A46" s="36" t="s">
        <v>213</v>
      </c>
      <c r="B46" s="98">
        <v>331</v>
      </c>
      <c r="C46" s="105">
        <f t="shared" si="6"/>
        <v>15.776930409914202</v>
      </c>
      <c r="E46" s="32" t="s">
        <v>214</v>
      </c>
      <c r="F46" s="97">
        <v>142</v>
      </c>
      <c r="G46" s="105">
        <f t="shared" si="5"/>
        <v>8.685015290519878</v>
      </c>
    </row>
    <row r="47" spans="1:7" ht="12.75">
      <c r="A47" s="36" t="s">
        <v>215</v>
      </c>
      <c r="B47" s="97">
        <v>429</v>
      </c>
      <c r="C47" s="105">
        <f t="shared" si="6"/>
        <v>20.448045757864634</v>
      </c>
      <c r="E47" s="32" t="s">
        <v>216</v>
      </c>
      <c r="F47" s="97">
        <v>71</v>
      </c>
      <c r="G47" s="105">
        <f t="shared" si="5"/>
        <v>4.342507645259939</v>
      </c>
    </row>
    <row r="48" spans="1:7" ht="12.75">
      <c r="A48" s="36" t="s">
        <v>217</v>
      </c>
      <c r="B48" s="97">
        <v>296</v>
      </c>
      <c r="C48" s="105">
        <f t="shared" si="6"/>
        <v>14.108674928503337</v>
      </c>
      <c r="E48" s="32" t="s">
        <v>218</v>
      </c>
      <c r="F48" s="97">
        <v>400</v>
      </c>
      <c r="G48" s="105">
        <f t="shared" si="5"/>
        <v>24.464831804281346</v>
      </c>
    </row>
    <row r="49" spans="1:7" ht="12.75">
      <c r="A49" s="36" t="s">
        <v>219</v>
      </c>
      <c r="B49" s="97">
        <v>277</v>
      </c>
      <c r="C49" s="105">
        <f t="shared" si="6"/>
        <v>13.203050524308866</v>
      </c>
      <c r="E49" s="32" t="s">
        <v>220</v>
      </c>
      <c r="F49" s="97">
        <v>9</v>
      </c>
      <c r="G49" s="105">
        <f>(F49/$F$14)*100</f>
        <v>0.5504587155963303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398</v>
      </c>
      <c r="G51" s="81">
        <f>(F51/F$51)*100</f>
        <v>100</v>
      </c>
    </row>
    <row r="52" spans="1:7" ht="12.75">
      <c r="A52" s="4" t="s">
        <v>223</v>
      </c>
      <c r="B52" s="97">
        <v>34</v>
      </c>
      <c r="C52" s="105">
        <f>(B52/$B$42)*100</f>
        <v>1.6205910390848426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461</v>
      </c>
      <c r="C53" s="105">
        <f>(B53/$B$42)*100</f>
        <v>21.973307912297425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1035</v>
      </c>
      <c r="C54" s="105">
        <f>(B54/$B$42)*100</f>
        <v>49.33269780743566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568</v>
      </c>
      <c r="C55" s="105">
        <f>(B55/$B$42)*100</f>
        <v>27.073403241182074</v>
      </c>
      <c r="E55" s="32" t="s">
        <v>230</v>
      </c>
      <c r="F55" s="97">
        <v>11</v>
      </c>
      <c r="G55" s="105">
        <f t="shared" si="7"/>
        <v>2.763819095477387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21</v>
      </c>
      <c r="G56" s="105">
        <f t="shared" si="7"/>
        <v>5.276381909547738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283</v>
      </c>
      <c r="G57" s="105">
        <f t="shared" si="7"/>
        <v>71.10552763819096</v>
      </c>
    </row>
    <row r="58" spans="1:7" ht="12.75">
      <c r="A58" s="36" t="s">
        <v>234</v>
      </c>
      <c r="B58" s="97">
        <v>1477</v>
      </c>
      <c r="C58" s="105">
        <f aca="true" t="shared" si="8" ref="C58:C66">(B58/$B$42)*100</f>
        <v>70.40038131553861</v>
      </c>
      <c r="E58" s="32" t="s">
        <v>235</v>
      </c>
      <c r="F58" s="97">
        <v>74</v>
      </c>
      <c r="G58" s="105">
        <f t="shared" si="7"/>
        <v>18.592964824120603</v>
      </c>
    </row>
    <row r="59" spans="1:7" ht="12.75">
      <c r="A59" s="36" t="s">
        <v>236</v>
      </c>
      <c r="B59" s="97">
        <v>16</v>
      </c>
      <c r="C59" s="105">
        <f t="shared" si="8"/>
        <v>0.7626310772163966</v>
      </c>
      <c r="E59" s="32" t="s">
        <v>237</v>
      </c>
      <c r="F59" s="98">
        <v>9</v>
      </c>
      <c r="G59" s="105">
        <f t="shared" si="7"/>
        <v>2.261306532663317</v>
      </c>
    </row>
    <row r="60" spans="1:7" ht="12.75">
      <c r="A60" s="36" t="s">
        <v>238</v>
      </c>
      <c r="B60" s="97">
        <v>165</v>
      </c>
      <c r="C60" s="105">
        <f t="shared" si="8"/>
        <v>7.86463298379409</v>
      </c>
      <c r="E60" s="32" t="s">
        <v>239</v>
      </c>
      <c r="F60" s="97">
        <v>0</v>
      </c>
      <c r="G60" s="105">
        <f t="shared" si="7"/>
        <v>0</v>
      </c>
    </row>
    <row r="61" spans="1:7" ht="12.75">
      <c r="A61" s="36" t="s">
        <v>240</v>
      </c>
      <c r="B61" s="97">
        <v>428</v>
      </c>
      <c r="C61" s="105">
        <f t="shared" si="8"/>
        <v>20.400381315538606</v>
      </c>
      <c r="E61" s="32" t="s">
        <v>163</v>
      </c>
      <c r="F61" s="97">
        <v>854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12</v>
      </c>
      <c r="C63" s="105">
        <f t="shared" si="8"/>
        <v>0.5719733079122974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116</v>
      </c>
      <c r="G65" s="105">
        <f aca="true" t="shared" si="9" ref="G65:G71">(F65/F$51)*100</f>
        <v>29.145728643216078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99</v>
      </c>
      <c r="G66" s="105">
        <f t="shared" si="9"/>
        <v>24.87437185929648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41</v>
      </c>
      <c r="G67" s="105">
        <f t="shared" si="9"/>
        <v>10.301507537688442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44</v>
      </c>
      <c r="G68" s="105">
        <f t="shared" si="9"/>
        <v>11.055276381909549</v>
      </c>
    </row>
    <row r="69" spans="1:7" ht="12.75">
      <c r="A69" s="36" t="s">
        <v>249</v>
      </c>
      <c r="B69" s="97">
        <v>8</v>
      </c>
      <c r="C69" s="105">
        <f>(B69/$B$42)*100</f>
        <v>0.3813155386081983</v>
      </c>
      <c r="E69" s="32" t="s">
        <v>216</v>
      </c>
      <c r="F69" s="97">
        <v>31</v>
      </c>
      <c r="G69" s="105">
        <f t="shared" si="9"/>
        <v>7.788944723618091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67</v>
      </c>
      <c r="G70" s="105">
        <f t="shared" si="9"/>
        <v>16.834170854271356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0</v>
      </c>
      <c r="G71" s="115">
        <f t="shared" si="9"/>
        <v>0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2002-06-13T14:35:16Z</dcterms:modified>
  <cp:category/>
  <cp:version/>
  <cp:contentType/>
  <cp:contentStatus/>
</cp:coreProperties>
</file>