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<sst xmlns="http://schemas.openxmlformats.org/spreadsheetml/2006/main" count="680" uniqueCount="438">
  <si>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</si>
  <si>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</si>
  <si>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</si>
  <si>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</si>
  <si>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</si>
  <si>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</si>
  <si>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</si>
  <si>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</si>
  <si>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</si>
  <si>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</si>
  <si>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</si>
  <si>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</si>
  <si>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</si>
  <si>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</si>
  <si>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</si>
  <si>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</si>
  <si>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</si>
  <si>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</si>
  <si>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</si>
  <si>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</si>
  <si>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</si>
  <si>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</si>
  <si>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</si>
  <si>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</si>
  <si>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</si>
  <si>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</si>
  <si>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</si>
  <si>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</si>
  <si>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</si>
  <si>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</si>
  <si>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</si>
  <si>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</si>
  <si>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</si>
  <si>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</si>
  <si>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</si>
  <si>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</si>
  <si>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</si>
  <si>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</si>
  <si>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</si>
  <si>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</si>
  <si>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</si>
  <si>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</si>
  <si>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</si>
  <si>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</si>
  <si>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</si>
  <si>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</si>
  <si>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</si>
  <si>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</si>
  <si>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</si>
  <si>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</si>
  <si>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</si>
  <si>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</si>
  <si>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</si>
  <si>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</si>
  <si>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</si>
  <si>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</si>
  <si>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</si>
  <si>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</si>
  <si>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</si>
  <si>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</si>
  <si>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</si>
  <si>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</si>
  <si>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</si>
  <si>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</si>
  <si>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</si>
  <si>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</si>
  <si>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</si>
  <si>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</si>
  <si>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</si>
  <si>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</si>
  <si>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</si>
  <si>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</si>
  <si>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</si>
  <si>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</si>
  <si>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</si>
  <si>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</si>
  <si>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</si>
  <si>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</si>
  <si>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</si>
  <si>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</si>
  <si>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</si>
  <si>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</si>
  <si>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</si>
  <si>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</si>
  <si>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</si>
  <si>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</si>
  <si>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</si>
  <si>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</si>
  <si>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</si>
  <si>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</si>
  <si>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</si>
  <si>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</si>
  <si>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</si>
  <si>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</si>
  <si>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</si>
  <si>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</si>
  <si>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</si>
  <si>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</si>
  <si>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</si>
  <si>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</si>
  <si>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</si>
  <si>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</si>
  <si>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</si>
  <si>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</si>
  <si>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</si>
  <si>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</si>
  <si>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</si>
  <si>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</si>
  <si>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</si>
  <si>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</si>
  <si>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</si>
  <si>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</si>
  <si>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</si>
  <si>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</si>
  <si>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</si>
  <si>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</si>
  <si>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</si>
  <si>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</si>
  <si>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</si>
  <si>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</si>
  <si>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</si>
  <si>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</si>
  <si>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</si>
  <si>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</si>
  <si>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</si>
  <si>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</si>
  <si>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</si>
  <si>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</si>
  <si>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</si>
  <si>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</si>
  <si>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</si>
  <si>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</si>
  <si>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</si>
  <si>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</si>
  <si>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</si>
  <si>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</si>
  <si>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</si>
  <si>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</si>
  <si>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</si>
  <si>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</si>
  <si>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</si>
  <si>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</si>
  <si>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</si>
  <si>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</si>
  <si>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</si>
  <si>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</si>
  <si>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</si>
  <si>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</si>
  <si>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</si>
  <si>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</si>
  <si>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</si>
  <si>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</si>
  <si>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</si>
  <si>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</si>
  <si>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</si>
  <si>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</si>
  <si>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</si>
  <si>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</si>
  <si>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</si>
  <si>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</si>
  <si>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</si>
  <si>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</si>
  <si>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</si>
  <si>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</si>
  <si>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</si>
  <si>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</si>
  <si>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</si>
  <si>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</si>
  <si>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</si>
  <si>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</si>
  <si>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</si>
  <si>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</si>
  <si>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</si>
  <si>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</si>
  <si>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</si>
  <si>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</si>
  <si>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</si>
  <si>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</si>
  <si>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</si>
  <si>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</si>
  <si>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</si>
  <si>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</si>
  <si>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</si>
  <si>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</si>
  <si>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</si>
  <si>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</si>
  <si>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</si>
  <si>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</si>
  <si>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</si>
  <si>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</si>
  <si>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</si>
  <si>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</si>
  <si>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</si>
  <si>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</si>
  <si>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</si>
  <si>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</si>
  <si>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</si>
  <si>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</si>
  <si>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</si>
  <si>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</si>
  <si>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</si>
  <si>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</si>
  <si>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</si>
  <si>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</si>
  <si>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</si>
  <si>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</si>
  <si>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</si>
  <si>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</si>
  <si>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</si>
  <si>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</si>
  <si>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</si>
  <si>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</si>
  <si>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</si>
  <si>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</si>
  <si>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</si>
  <si>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</si>
  <si>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</si>
  <si>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</si>
  <si>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</si>
  <si>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</si>
  <si>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</si>
  <si>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</si>
  <si>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</si>
  <si>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</si>
  <si>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</si>
  <si>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</si>
  <si>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</si>
  <si>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</si>
  <si>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</si>
  <si>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</si>
  <si>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</si>
  <si>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</si>
  <si>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</si>
  <si>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</si>
  <si>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</si>
  <si>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</si>
  <si>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</si>
  <si>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</si>
  <si>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</si>
  <si>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</si>
  <si>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</si>
  <si>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</si>
  <si>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</si>
  <si>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</si>
  <si>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</si>
  <si>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</si>
  <si>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</si>
  <si>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</si>
  <si>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</si>
  <si>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</si>
  <si>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</si>
  <si>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</si>
  <si>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</si>
  <si>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</si>
  <si>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</si>
  <si>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</si>
  <si>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</si>
  <si>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</si>
  <si>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</si>
  <si>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</si>
  <si>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</si>
  <si>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</si>
  <si>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</si>
  <si>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</si>
  <si>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</si>
  <si>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</si>
  <si>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</si>
  <si>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</si>
  <si>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</si>
  <si>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</si>
  <si>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</si>
  <si>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</si>
  <si>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</si>
  <si>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</si>
  <si>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</si>
  <si>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</si>
  <si>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</si>
  <si>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</si>
  <si>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</si>
  <si>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</si>
  <si>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</si>
  <si>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</si>
  <si>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</si>
  <si>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</si>
  <si>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</si>
  <si>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</si>
  <si>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</si>
  <si>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</si>
  <si>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</si>
  <si>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</si>
  <si>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</si>
  <si>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</si>
  <si>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</si>
  <si>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</si>
  <si>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</si>
  <si>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</si>
  <si>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</si>
  <si>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</si>
  <si>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</si>
  <si>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</si>
  <si>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</si>
  <si>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</si>
  <si>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</si>
  <si>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</si>
  <si>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</si>
  <si>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</si>
  <si>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</si>
  <si>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</si>
  <si>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</si>
  <si>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</si>
  <si>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</si>
  <si>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</si>
  <si>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</si>
  <si>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</si>
  <si>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</si>
  <si>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</si>
  <si>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</si>
  <si>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</si>
  <si>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</si>
  <si>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</si>
  <si>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</si>
  <si>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</si>
  <si>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</si>
  <si>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</si>
  <si>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</si>
  <si>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</si>
  <si>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</si>
  <si>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</si>
  <si>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</si>
  <si>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</si>
  <si>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</si>
  <si>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</si>
  <si>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</si>
  <si>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</si>
  <si>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</si>
  <si>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</si>
  <si>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</si>
  <si>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</si>
  <si>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</si>
  <si>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</si>
  <si>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</si>
  <si>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</si>
  <si>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</si>
  <si>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</si>
  <si>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</si>
  <si>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</si>
  <si>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</si>
  <si>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</si>
  <si>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</si>
  <si>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</si>
  <si>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</si>
  <si>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</si>
  <si>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</si>
  <si>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</si>
  <si>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</si>
  <si>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</si>
  <si>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</si>
  <si>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</si>
  <si>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</si>
  <si>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</si>
  <si>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</si>
  <si>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</si>
  <si>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</si>
  <si>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</si>
  <si>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</si>
  <si>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</si>
  <si>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</si>
  <si>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</si>
  <si>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</si>
  <si>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</si>
  <si>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</si>
  <si>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</si>
  <si>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</si>
  <si>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</si>
  <si>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</si>
  <si>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</si>
  <si>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</si>
  <si>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</si>
  <si>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</si>
  <si>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</si>
  <si>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</si>
  <si>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</si>
  <si>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</si>
  <si>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</si>
  <si>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</si>
  <si>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</si>
  <si>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</si>
  <si>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</si>
  <si>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</si>
  <si>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</si>
  <si>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</si>
  <si>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</si>
  <si>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</si>
  <si>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</si>
  <si>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</si>
  <si>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</si>
  <si>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New Jersey</t>
  </si>
  <si>
    <t>-</t>
  </si>
  <si>
    <t>Table DP-1.  Profile of General Demographic Characteristics for New Jersey: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</si>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</sst>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0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3" xfId="0" applyNumberFormat="1" applyFont="1" applyFill="1" applyBorder="1" applyAlignment="1" quotePrefix="1">
      <alignment horizontal="right"/>
    </xf>
    <xf numFmtId="169" fontId="0" fillId="0" borderId="2" xfId="0" applyNumberFormat="1" applyFont="1" applyFill="1" applyBorder="1" applyAlignment="1">
      <alignment/>
    </xf>
    <xf numFmtId="3" fontId="0" fillId="0" borderId="7" xfId="15" applyNumberFormat="1" applyFill="1" applyAlignment="1">
      <alignment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9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9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9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9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3" fontId="11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9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9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9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6.75" customHeight="1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8414350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8414350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4082813</v>
      </c>
      <c r="C9" s="151">
        <f>(B9/$B$7)*100</f>
        <v>48.52202487417328</v>
      </c>
      <c r="D9" s="152"/>
      <c r="E9" s="152" t="s">
        <v>404</v>
      </c>
      <c r="F9" s="150">
        <v>1117191</v>
      </c>
      <c r="G9" s="153">
        <f t="shared" si="0"/>
        <v>13.27721095509457</v>
      </c>
    </row>
    <row r="10" spans="1:7" ht="12.75">
      <c r="A10" s="149" t="s">
        <v>405</v>
      </c>
      <c r="B10" s="150">
        <v>4331537</v>
      </c>
      <c r="C10" s="151">
        <f>(B10/$B$7)*100</f>
        <v>51.47797512582672</v>
      </c>
      <c r="D10" s="152"/>
      <c r="E10" s="152" t="s">
        <v>406</v>
      </c>
      <c r="F10" s="150">
        <v>102929</v>
      </c>
      <c r="G10" s="153">
        <f t="shared" si="0"/>
        <v>1.223255509932437</v>
      </c>
    </row>
    <row r="11" spans="1:7" ht="12.75">
      <c r="A11" s="149"/>
      <c r="B11" s="150"/>
      <c r="C11" s="151"/>
      <c r="D11" s="152"/>
      <c r="E11" s="152" t="s">
        <v>407</v>
      </c>
      <c r="F11" s="150">
        <v>366788</v>
      </c>
      <c r="G11" s="153">
        <f t="shared" si="0"/>
        <v>4.359077052891786</v>
      </c>
    </row>
    <row r="12" spans="1:7" ht="12.75">
      <c r="A12" s="149" t="s">
        <v>408</v>
      </c>
      <c r="B12" s="150">
        <v>563785</v>
      </c>
      <c r="C12" s="151">
        <f aca="true" t="shared" si="1" ref="C12:C24">B12*100/B$7</f>
        <v>6.700279879016205</v>
      </c>
      <c r="D12" s="152"/>
      <c r="E12" s="152" t="s">
        <v>409</v>
      </c>
      <c r="F12" s="150">
        <v>77337</v>
      </c>
      <c r="G12" s="153">
        <f t="shared" si="0"/>
        <v>0.9191084278643032</v>
      </c>
    </row>
    <row r="13" spans="1:7" ht="12.75">
      <c r="A13" s="149" t="s">
        <v>410</v>
      </c>
      <c r="B13" s="150">
        <v>604529</v>
      </c>
      <c r="C13" s="151">
        <f t="shared" si="1"/>
        <v>7.184500288198138</v>
      </c>
      <c r="D13" s="152"/>
      <c r="E13" s="152" t="s">
        <v>411</v>
      </c>
      <c r="F13" s="150">
        <v>570137</v>
      </c>
      <c r="G13" s="153">
        <f t="shared" si="0"/>
        <v>6.775769964406044</v>
      </c>
    </row>
    <row r="14" spans="1:7" ht="12.75">
      <c r="A14" s="149" t="s">
        <v>412</v>
      </c>
      <c r="B14" s="150">
        <v>590577</v>
      </c>
      <c r="C14" s="151">
        <f t="shared" si="1"/>
        <v>7.018688312228514</v>
      </c>
      <c r="D14" s="152"/>
      <c r="E14" s="152" t="s">
        <v>413</v>
      </c>
      <c r="F14" s="150">
        <v>7297159</v>
      </c>
      <c r="G14" s="153">
        <f t="shared" si="0"/>
        <v>86.72278904490543</v>
      </c>
    </row>
    <row r="15" spans="1:7" ht="12.75">
      <c r="A15" s="149" t="s">
        <v>414</v>
      </c>
      <c r="B15" s="150">
        <v>525216</v>
      </c>
      <c r="C15" s="151">
        <f t="shared" si="1"/>
        <v>6.241908168783091</v>
      </c>
      <c r="D15" s="152"/>
      <c r="E15" s="152" t="s">
        <v>415</v>
      </c>
      <c r="F15" s="150">
        <v>5557209</v>
      </c>
      <c r="G15" s="153">
        <f t="shared" si="0"/>
        <v>66.04442410881411</v>
      </c>
    </row>
    <row r="16" spans="1:7" ht="12.75">
      <c r="A16" s="149" t="s">
        <v>416</v>
      </c>
      <c r="B16" s="150">
        <v>480079</v>
      </c>
      <c r="C16" s="151">
        <f t="shared" si="1"/>
        <v>5.705479329954185</v>
      </c>
      <c r="D16" s="152"/>
      <c r="E16" s="152"/>
      <c r="F16" s="145"/>
      <c r="G16" s="146"/>
    </row>
    <row r="17" spans="1:7" ht="12.75">
      <c r="A17" s="149" t="s">
        <v>417</v>
      </c>
      <c r="B17" s="150">
        <v>1189040</v>
      </c>
      <c r="C17" s="151">
        <f t="shared" si="1"/>
        <v>14.131097470392842</v>
      </c>
      <c r="D17" s="152"/>
      <c r="E17" s="143" t="s">
        <v>418</v>
      </c>
      <c r="F17" s="145"/>
      <c r="G17" s="146"/>
    </row>
    <row r="18" spans="1:7" ht="12.75">
      <c r="A18" s="149" t="s">
        <v>419</v>
      </c>
      <c r="B18" s="150">
        <v>1435106</v>
      </c>
      <c r="C18" s="151">
        <f t="shared" si="1"/>
        <v>17.055458829261916</v>
      </c>
      <c r="D18" s="152"/>
      <c r="E18" s="143" t="s">
        <v>420</v>
      </c>
      <c r="F18" s="141">
        <v>8414350</v>
      </c>
      <c r="G18" s="148">
        <v>100</v>
      </c>
    </row>
    <row r="19" spans="1:7" ht="12.75">
      <c r="A19" s="149" t="s">
        <v>421</v>
      </c>
      <c r="B19" s="150">
        <v>1158898</v>
      </c>
      <c r="C19" s="151">
        <f t="shared" si="1"/>
        <v>13.772876098569705</v>
      </c>
      <c r="D19" s="152"/>
      <c r="E19" s="152" t="s">
        <v>422</v>
      </c>
      <c r="F19" s="150">
        <v>8219529</v>
      </c>
      <c r="G19" s="153">
        <f aca="true" t="shared" si="2" ref="G19:G30">F19*100/F$18</f>
        <v>97.68465775728369</v>
      </c>
    </row>
    <row r="20" spans="1:7" ht="12.75">
      <c r="A20" s="149" t="s">
        <v>423</v>
      </c>
      <c r="B20" s="150">
        <v>423338</v>
      </c>
      <c r="C20" s="151">
        <f t="shared" si="1"/>
        <v>5.031143225561095</v>
      </c>
      <c r="D20" s="152"/>
      <c r="E20" s="152" t="s">
        <v>424</v>
      </c>
      <c r="F20" s="150">
        <v>3064645</v>
      </c>
      <c r="G20" s="153">
        <f t="shared" si="2"/>
        <v>36.42164873103686</v>
      </c>
    </row>
    <row r="21" spans="1:7" ht="12.75">
      <c r="A21" s="149" t="s">
        <v>425</v>
      </c>
      <c r="B21" s="150">
        <v>330646</v>
      </c>
      <c r="C21" s="151">
        <f t="shared" si="1"/>
        <v>3.929548925347769</v>
      </c>
      <c r="D21" s="152"/>
      <c r="E21" s="152" t="s">
        <v>426</v>
      </c>
      <c r="F21" s="150">
        <v>1638322</v>
      </c>
      <c r="G21" s="153">
        <f t="shared" si="2"/>
        <v>19.47057110769103</v>
      </c>
    </row>
    <row r="22" spans="1:7" ht="12.75">
      <c r="A22" s="149" t="s">
        <v>427</v>
      </c>
      <c r="B22" s="150">
        <v>574669</v>
      </c>
      <c r="C22" s="151">
        <f t="shared" si="1"/>
        <v>6.829630333893884</v>
      </c>
      <c r="D22" s="152"/>
      <c r="E22" s="152" t="s">
        <v>428</v>
      </c>
      <c r="F22" s="150">
        <v>2588787</v>
      </c>
      <c r="G22" s="153">
        <f t="shared" si="2"/>
        <v>30.766333703732315</v>
      </c>
    </row>
    <row r="23" spans="1:7" ht="12.75">
      <c r="A23" s="149" t="s">
        <v>429</v>
      </c>
      <c r="B23" s="150">
        <v>402468</v>
      </c>
      <c r="C23" s="151">
        <f t="shared" si="1"/>
        <v>4.783114560245295</v>
      </c>
      <c r="D23" s="152"/>
      <c r="E23" s="152" t="s">
        <v>430</v>
      </c>
      <c r="F23" s="150">
        <v>1880026</v>
      </c>
      <c r="G23" s="153">
        <f t="shared" si="2"/>
        <v>22.343092455151023</v>
      </c>
    </row>
    <row r="24" spans="1:7" ht="12.75">
      <c r="A24" s="149" t="s">
        <v>431</v>
      </c>
      <c r="B24" s="150">
        <v>135999</v>
      </c>
      <c r="C24" s="151">
        <f t="shared" si="1"/>
        <v>1.6162745785473625</v>
      </c>
      <c r="D24" s="152"/>
      <c r="E24" s="152" t="s">
        <v>432</v>
      </c>
      <c r="F24" s="150">
        <v>542959</v>
      </c>
      <c r="G24" s="153">
        <f t="shared" si="2"/>
        <v>6.452774129909025</v>
      </c>
    </row>
    <row r="25" spans="1:7" ht="12.75">
      <c r="A25" s="149"/>
      <c r="B25" s="145"/>
      <c r="C25" s="154"/>
      <c r="D25" s="152"/>
      <c r="E25" s="152" t="s">
        <v>433</v>
      </c>
      <c r="F25" s="150">
        <v>171395</v>
      </c>
      <c r="G25" s="153">
        <f t="shared" si="2"/>
        <v>2.0369368994634165</v>
      </c>
    </row>
    <row r="26" spans="1:7" ht="12.75">
      <c r="A26" s="149" t="s">
        <v>434</v>
      </c>
      <c r="B26" s="145">
        <v>36.7</v>
      </c>
      <c r="C26" s="155" t="s">
        <v>261</v>
      </c>
      <c r="D26" s="152"/>
      <c r="E26" s="156" t="s">
        <v>435</v>
      </c>
      <c r="F26" s="157">
        <v>384816</v>
      </c>
      <c r="G26" s="153">
        <f t="shared" si="2"/>
        <v>4.573330084914462</v>
      </c>
    </row>
    <row r="27" spans="1:7" ht="12.75">
      <c r="A27" s="149"/>
      <c r="B27" s="145"/>
      <c r="C27" s="154"/>
      <c r="D27" s="152"/>
      <c r="E27" s="158" t="s">
        <v>436</v>
      </c>
      <c r="F27" s="159">
        <v>151318</v>
      </c>
      <c r="G27" s="153">
        <f t="shared" si="2"/>
        <v>1.79833261036206</v>
      </c>
    </row>
    <row r="28" spans="1:7" ht="12.75">
      <c r="A28" s="149" t="s">
        <v>262</v>
      </c>
      <c r="B28" s="150">
        <v>6326792</v>
      </c>
      <c r="C28" s="151">
        <f aca="true" t="shared" si="3" ref="C28:C35">B28*100/B$7</f>
        <v>75.19050194013798</v>
      </c>
      <c r="D28" s="152"/>
      <c r="E28" s="152" t="s">
        <v>437</v>
      </c>
      <c r="F28" s="150">
        <v>194821</v>
      </c>
      <c r="G28" s="153">
        <f t="shared" si="2"/>
        <v>2.315342242716312</v>
      </c>
    </row>
    <row r="29" spans="1:7" ht="12.75">
      <c r="A29" s="149" t="s">
        <v>0</v>
      </c>
      <c r="B29" s="150">
        <v>3013338</v>
      </c>
      <c r="C29" s="151">
        <f t="shared" si="3"/>
        <v>35.811892778408314</v>
      </c>
      <c r="D29" s="152"/>
      <c r="E29" s="152" t="s">
        <v>1</v>
      </c>
      <c r="F29" s="150">
        <v>110169</v>
      </c>
      <c r="G29" s="153">
        <f t="shared" si="2"/>
        <v>1.3092989951689673</v>
      </c>
    </row>
    <row r="30" spans="1:7" ht="12.75">
      <c r="A30" s="149" t="s">
        <v>2</v>
      </c>
      <c r="B30" s="150">
        <v>3313454</v>
      </c>
      <c r="C30" s="151">
        <f t="shared" si="3"/>
        <v>39.37860916172966</v>
      </c>
      <c r="D30" s="152"/>
      <c r="E30" s="152" t="s">
        <v>3</v>
      </c>
      <c r="F30" s="150">
        <v>84652</v>
      </c>
      <c r="G30" s="153">
        <f t="shared" si="2"/>
        <v>1.0060432475473446</v>
      </c>
    </row>
    <row r="31" spans="1:7" ht="12.75">
      <c r="A31" s="149" t="s">
        <v>4</v>
      </c>
      <c r="B31" s="150">
        <v>6033473</v>
      </c>
      <c r="C31" s="151">
        <f t="shared" si="3"/>
        <v>71.7045642265891</v>
      </c>
      <c r="D31" s="152"/>
      <c r="E31" s="152"/>
      <c r="F31" s="145"/>
      <c r="G31" s="146"/>
    </row>
    <row r="32" spans="1:7" ht="12.75">
      <c r="A32" s="149" t="s">
        <v>5</v>
      </c>
      <c r="B32" s="150">
        <v>1303854</v>
      </c>
      <c r="C32" s="151">
        <f t="shared" si="3"/>
        <v>15.495599778949057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1113136</v>
      </c>
      <c r="C33" s="151">
        <f t="shared" si="3"/>
        <v>13.229019472686542</v>
      </c>
      <c r="D33" s="152"/>
      <c r="E33" s="143" t="s">
        <v>8</v>
      </c>
      <c r="F33" s="141">
        <v>3064645</v>
      </c>
      <c r="G33" s="148">
        <v>100</v>
      </c>
    </row>
    <row r="34" spans="1:7" ht="12.75">
      <c r="A34" s="149" t="s">
        <v>0</v>
      </c>
      <c r="B34" s="150">
        <v>446780</v>
      </c>
      <c r="C34" s="151">
        <f t="shared" si="3"/>
        <v>5.30973872016258</v>
      </c>
      <c r="D34" s="152"/>
      <c r="E34" s="152" t="s">
        <v>9</v>
      </c>
      <c r="F34" s="150">
        <v>2154539</v>
      </c>
      <c r="G34" s="153">
        <f aca="true" t="shared" si="4" ref="G34:G42">F34*100/F$33</f>
        <v>70.30305304529563</v>
      </c>
    </row>
    <row r="35" spans="1:7" ht="12.75">
      <c r="A35" s="149" t="s">
        <v>2</v>
      </c>
      <c r="B35" s="150">
        <v>666356</v>
      </c>
      <c r="C35" s="151">
        <f t="shared" si="3"/>
        <v>7.919280752523962</v>
      </c>
      <c r="D35" s="152"/>
      <c r="E35" s="152" t="s">
        <v>10</v>
      </c>
      <c r="F35" s="150">
        <v>1025556</v>
      </c>
      <c r="G35" s="153">
        <f t="shared" si="4"/>
        <v>33.46410432529706</v>
      </c>
    </row>
    <row r="36" spans="1:7" ht="12.75">
      <c r="A36" s="149"/>
      <c r="B36" s="145"/>
      <c r="C36" s="154"/>
      <c r="D36" s="152"/>
      <c r="E36" s="152" t="s">
        <v>11</v>
      </c>
      <c r="F36" s="150">
        <v>1638322</v>
      </c>
      <c r="G36" s="153">
        <f t="shared" si="4"/>
        <v>53.45878560159496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776205</v>
      </c>
      <c r="G37" s="153">
        <f t="shared" si="4"/>
        <v>25.327729639158857</v>
      </c>
    </row>
    <row r="38" spans="1:7" ht="12.75">
      <c r="A38" s="162" t="s">
        <v>13</v>
      </c>
      <c r="B38" s="150">
        <v>8200595</v>
      </c>
      <c r="C38" s="151">
        <f aca="true" t="shared" si="5" ref="C38:C49">B38*100/B$7</f>
        <v>97.45963740514716</v>
      </c>
      <c r="D38" s="152"/>
      <c r="E38" s="152" t="s">
        <v>14</v>
      </c>
      <c r="F38" s="150">
        <v>387012</v>
      </c>
      <c r="G38" s="153">
        <f t="shared" si="4"/>
        <v>12.628281579106226</v>
      </c>
    </row>
    <row r="39" spans="1:7" ht="12.75">
      <c r="A39" s="149" t="s">
        <v>15</v>
      </c>
      <c r="B39" s="150">
        <v>6104705</v>
      </c>
      <c r="C39" s="151">
        <f t="shared" si="5"/>
        <v>72.55111803050741</v>
      </c>
      <c r="D39" s="152"/>
      <c r="E39" s="152" t="s">
        <v>10</v>
      </c>
      <c r="F39" s="150">
        <v>196809</v>
      </c>
      <c r="G39" s="153">
        <f t="shared" si="4"/>
        <v>6.4219183624857035</v>
      </c>
    </row>
    <row r="40" spans="1:7" ht="12.75">
      <c r="A40" s="149" t="s">
        <v>16</v>
      </c>
      <c r="B40" s="150">
        <v>1141821</v>
      </c>
      <c r="C40" s="151">
        <f t="shared" si="5"/>
        <v>13.56992518732879</v>
      </c>
      <c r="D40" s="152"/>
      <c r="E40" s="152" t="s">
        <v>17</v>
      </c>
      <c r="F40" s="150">
        <v>910106</v>
      </c>
      <c r="G40" s="153">
        <f t="shared" si="4"/>
        <v>29.69694695470438</v>
      </c>
    </row>
    <row r="41" spans="1:7" ht="12.75">
      <c r="A41" s="149" t="s">
        <v>18</v>
      </c>
      <c r="B41" s="150">
        <v>19492</v>
      </c>
      <c r="C41" s="151">
        <f t="shared" si="5"/>
        <v>0.23165188041857065</v>
      </c>
      <c r="D41" s="152"/>
      <c r="E41" s="152" t="s">
        <v>19</v>
      </c>
      <c r="F41" s="150">
        <v>751287</v>
      </c>
      <c r="G41" s="153">
        <f t="shared" si="4"/>
        <v>24.51465014708066</v>
      </c>
    </row>
    <row r="42" spans="1:7" ht="12.75">
      <c r="A42" s="149" t="s">
        <v>20</v>
      </c>
      <c r="B42" s="150">
        <v>480276</v>
      </c>
      <c r="C42" s="151">
        <f t="shared" si="5"/>
        <v>5.707820568433688</v>
      </c>
      <c r="D42" s="152"/>
      <c r="E42" s="152" t="s">
        <v>21</v>
      </c>
      <c r="F42" s="150">
        <v>300688</v>
      </c>
      <c r="G42" s="153">
        <f t="shared" si="4"/>
        <v>9.81151161064332</v>
      </c>
    </row>
    <row r="43" spans="1:7" ht="12.75">
      <c r="A43" s="149" t="s">
        <v>22</v>
      </c>
      <c r="B43" s="150">
        <v>169180</v>
      </c>
      <c r="C43" s="151">
        <f t="shared" si="5"/>
        <v>2.0106128221431248</v>
      </c>
      <c r="D43" s="152"/>
      <c r="E43" s="152"/>
      <c r="F43" s="145"/>
      <c r="G43" s="146"/>
    </row>
    <row r="44" spans="1:7" ht="12.75">
      <c r="A44" s="149" t="s">
        <v>23</v>
      </c>
      <c r="B44" s="150">
        <v>100355</v>
      </c>
      <c r="C44" s="151">
        <f t="shared" si="5"/>
        <v>1.1926649117281787</v>
      </c>
      <c r="D44" s="152"/>
      <c r="E44" s="152" t="s">
        <v>24</v>
      </c>
      <c r="F44" s="159">
        <v>1122728</v>
      </c>
      <c r="G44" s="163">
        <f>F44*100/F33</f>
        <v>36.6348467767066</v>
      </c>
    </row>
    <row r="45" spans="1:7" ht="12.75">
      <c r="A45" s="149" t="s">
        <v>25</v>
      </c>
      <c r="B45" s="150">
        <v>85245</v>
      </c>
      <c r="C45" s="151">
        <f t="shared" si="5"/>
        <v>1.0130907319044251</v>
      </c>
      <c r="D45" s="152"/>
      <c r="E45" s="152" t="s">
        <v>26</v>
      </c>
      <c r="F45" s="159">
        <v>793781</v>
      </c>
      <c r="G45" s="163">
        <f>F45*100/F33</f>
        <v>25.901238153195557</v>
      </c>
    </row>
    <row r="46" spans="1:7" ht="12.75">
      <c r="A46" s="149" t="s">
        <v>27</v>
      </c>
      <c r="B46" s="150">
        <v>14672</v>
      </c>
      <c r="C46" s="151">
        <f t="shared" si="5"/>
        <v>0.17436878665612912</v>
      </c>
      <c r="D46" s="152"/>
      <c r="E46" s="152"/>
      <c r="F46" s="145"/>
      <c r="G46" s="146"/>
    </row>
    <row r="47" spans="1:7" ht="12.75">
      <c r="A47" s="149" t="s">
        <v>28</v>
      </c>
      <c r="B47" s="150">
        <v>65349</v>
      </c>
      <c r="C47" s="151">
        <f t="shared" si="5"/>
        <v>0.7766375299339818</v>
      </c>
      <c r="D47" s="152"/>
      <c r="E47" s="152" t="s">
        <v>29</v>
      </c>
      <c r="F47" s="164">
        <v>2.68</v>
      </c>
      <c r="G47" s="165" t="s">
        <v>261</v>
      </c>
    </row>
    <row r="48" spans="1:7" ht="12.75">
      <c r="A48" s="149" t="s">
        <v>30</v>
      </c>
      <c r="B48" s="150">
        <v>15180</v>
      </c>
      <c r="C48" s="151">
        <f t="shared" si="5"/>
        <v>0.18040609197383042</v>
      </c>
      <c r="D48" s="152"/>
      <c r="E48" s="152" t="s">
        <v>31</v>
      </c>
      <c r="F48" s="145">
        <v>3.21</v>
      </c>
      <c r="G48" s="165" t="s">
        <v>261</v>
      </c>
    </row>
    <row r="49" spans="1:7" ht="14.25">
      <c r="A49" s="149" t="s">
        <v>32</v>
      </c>
      <c r="B49" s="150">
        <v>30295</v>
      </c>
      <c r="C49" s="151">
        <f t="shared" si="5"/>
        <v>0.360039694094018</v>
      </c>
      <c r="D49" s="152"/>
      <c r="E49" s="152"/>
      <c r="F49" s="145"/>
      <c r="G49" s="146"/>
    </row>
    <row r="50" spans="1:7" ht="12.75">
      <c r="A50" s="149" t="s">
        <v>33</v>
      </c>
      <c r="B50" s="150">
        <v>3329</v>
      </c>
      <c r="C50" s="166" t="s">
        <v>397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634</v>
      </c>
      <c r="C51" s="166" t="s">
        <v>397</v>
      </c>
      <c r="D51" s="152"/>
      <c r="E51" s="143" t="s">
        <v>36</v>
      </c>
      <c r="F51" s="141">
        <v>3310275</v>
      </c>
      <c r="G51" s="148">
        <v>100</v>
      </c>
    </row>
    <row r="52" spans="1:7" ht="12.75">
      <c r="A52" s="149" t="s">
        <v>37</v>
      </c>
      <c r="B52" s="150">
        <v>779</v>
      </c>
      <c r="C52" s="166" t="s">
        <v>397</v>
      </c>
      <c r="D52" s="152"/>
      <c r="E52" s="152" t="s">
        <v>38</v>
      </c>
      <c r="F52" s="150">
        <v>3064645</v>
      </c>
      <c r="G52" s="153">
        <f>F52*100/F$51</f>
        <v>92.57977056286865</v>
      </c>
    </row>
    <row r="53" spans="1:7" ht="12.75">
      <c r="A53" s="149" t="s">
        <v>39</v>
      </c>
      <c r="B53" s="150">
        <v>563</v>
      </c>
      <c r="C53" s="166" t="s">
        <v>397</v>
      </c>
      <c r="D53" s="152"/>
      <c r="E53" s="152" t="s">
        <v>40</v>
      </c>
      <c r="F53" s="150">
        <v>245630</v>
      </c>
      <c r="G53" s="153">
        <f>F53*100/F$51</f>
        <v>7.420229437131356</v>
      </c>
    </row>
    <row r="54" spans="1:7" ht="14.25">
      <c r="A54" s="149" t="s">
        <v>41</v>
      </c>
      <c r="B54" s="150">
        <v>1353</v>
      </c>
      <c r="C54" s="166" t="s">
        <v>397</v>
      </c>
      <c r="D54" s="152"/>
      <c r="E54" s="152" t="s">
        <v>42</v>
      </c>
      <c r="F54" s="150">
        <v>109075</v>
      </c>
      <c r="G54" s="153">
        <f>F54*100/F$51</f>
        <v>3.295043463156384</v>
      </c>
    </row>
    <row r="55" spans="1:7" ht="12.75">
      <c r="A55" s="149" t="s">
        <v>43</v>
      </c>
      <c r="B55" s="150">
        <v>450972</v>
      </c>
      <c r="C55" s="151">
        <f>B55*100/B$7</f>
        <v>5.359558373492902</v>
      </c>
      <c r="D55" s="152"/>
      <c r="E55" s="152"/>
      <c r="F55" s="145"/>
      <c r="G55" s="146"/>
    </row>
    <row r="56" spans="1:7" ht="12.75">
      <c r="A56" s="149" t="s">
        <v>44</v>
      </c>
      <c r="B56" s="159">
        <v>213755</v>
      </c>
      <c r="C56" s="166">
        <f>B56*100/B$7</f>
        <v>2.5403625948528408</v>
      </c>
      <c r="D56" s="152"/>
      <c r="E56" s="152" t="s">
        <v>45</v>
      </c>
      <c r="F56" s="167">
        <v>1.2</v>
      </c>
      <c r="G56" s="165" t="s">
        <v>261</v>
      </c>
    </row>
    <row r="57" spans="1:7" ht="12.75">
      <c r="A57" s="149"/>
      <c r="B57" s="159"/>
      <c r="C57" s="166"/>
      <c r="D57" s="152"/>
      <c r="E57" s="152" t="s">
        <v>46</v>
      </c>
      <c r="F57" s="167">
        <v>4.5</v>
      </c>
      <c r="G57" s="165" t="s">
        <v>261</v>
      </c>
    </row>
    <row r="58" spans="1:7" ht="12.75">
      <c r="A58" s="168" t="s">
        <v>47</v>
      </c>
      <c r="B58" s="159"/>
      <c r="C58" s="166"/>
      <c r="D58" s="152"/>
      <c r="E58" s="152"/>
      <c r="F58" s="145"/>
      <c r="G58" s="146"/>
    </row>
    <row r="59" spans="1:7" ht="14.25">
      <c r="A59" s="169" t="s">
        <v>48</v>
      </c>
      <c r="B59" s="159"/>
      <c r="C59" s="166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6261187</v>
      </c>
      <c r="C60" s="166">
        <f>B60*100/B7</f>
        <v>74.41082198862657</v>
      </c>
      <c r="D60" s="152"/>
      <c r="E60" s="143" t="s">
        <v>51</v>
      </c>
      <c r="F60" s="141">
        <v>3064645</v>
      </c>
      <c r="G60" s="148">
        <v>100</v>
      </c>
    </row>
    <row r="61" spans="1:7" ht="12.75">
      <c r="A61" s="149" t="s">
        <v>52</v>
      </c>
      <c r="B61" s="159">
        <v>1211750</v>
      </c>
      <c r="C61" s="166">
        <f>B61*100/B7</f>
        <v>14.400993540796378</v>
      </c>
      <c r="D61" s="152"/>
      <c r="E61" s="152" t="s">
        <v>53</v>
      </c>
      <c r="F61" s="150">
        <v>2011473</v>
      </c>
      <c r="G61" s="153">
        <f>F61*100/F$60</f>
        <v>65.63477988478274</v>
      </c>
    </row>
    <row r="62" spans="1:7" ht="12.75">
      <c r="A62" s="149" t="s">
        <v>54</v>
      </c>
      <c r="B62" s="159">
        <v>49104</v>
      </c>
      <c r="C62" s="166">
        <f>B62*100/B7</f>
        <v>0.583574488819695</v>
      </c>
      <c r="D62" s="152"/>
      <c r="E62" s="152" t="s">
        <v>55</v>
      </c>
      <c r="F62" s="150">
        <v>1053172</v>
      </c>
      <c r="G62" s="153">
        <f>F62*100/F$60</f>
        <v>34.36522011521726</v>
      </c>
    </row>
    <row r="63" spans="1:7" ht="12.75">
      <c r="A63" s="149" t="s">
        <v>56</v>
      </c>
      <c r="B63" s="159">
        <v>524356</v>
      </c>
      <c r="C63" s="166">
        <f>B63*100/B7</f>
        <v>6.231687533796431</v>
      </c>
      <c r="D63" s="152"/>
      <c r="E63" s="152"/>
      <c r="F63" s="145"/>
      <c r="G63" s="146"/>
    </row>
    <row r="64" spans="1:7" ht="12.75">
      <c r="A64" s="149" t="s">
        <v>57</v>
      </c>
      <c r="B64" s="159">
        <v>10065</v>
      </c>
      <c r="C64" s="166">
        <f>B64*100/B7</f>
        <v>0.11961708272177887</v>
      </c>
      <c r="D64" s="152"/>
      <c r="E64" s="152" t="s">
        <v>58</v>
      </c>
      <c r="F64" s="145">
        <v>2.81</v>
      </c>
      <c r="G64" s="165" t="s">
        <v>261</v>
      </c>
    </row>
    <row r="65" spans="1:7" ht="13.5" thickBot="1">
      <c r="A65" s="170" t="s">
        <v>59</v>
      </c>
      <c r="B65" s="171">
        <v>583527</v>
      </c>
      <c r="C65" s="172">
        <f>B65*100/B7</f>
        <v>6.934902874256479</v>
      </c>
      <c r="D65" s="173"/>
      <c r="E65" s="173" t="s">
        <v>60</v>
      </c>
      <c r="F65" s="174">
        <v>2.43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8414350</v>
      </c>
      <c r="G9" s="33">
        <f>(F9/$F$9)*100</f>
        <v>100</v>
      </c>
    </row>
    <row r="10" spans="1:7" ht="12.75">
      <c r="A10" s="29" t="s">
        <v>269</v>
      </c>
      <c r="B10" s="93">
        <v>2217832</v>
      </c>
      <c r="C10" s="33">
        <f aca="true" t="shared" si="0" ref="C10:C15">(B10/$B$10)*100</f>
        <v>100</v>
      </c>
      <c r="E10" s="34" t="s">
        <v>270</v>
      </c>
      <c r="F10" s="97">
        <v>6938023</v>
      </c>
      <c r="G10" s="84">
        <f aca="true" t="shared" si="1" ref="G10:G16">(F10/$F$9)*100</f>
        <v>82.45465187447634</v>
      </c>
    </row>
    <row r="11" spans="1:7" ht="12.75">
      <c r="A11" s="36" t="s">
        <v>271</v>
      </c>
      <c r="B11" s="98">
        <v>181423</v>
      </c>
      <c r="C11" s="35">
        <f t="shared" si="0"/>
        <v>8.180195794812231</v>
      </c>
      <c r="E11" s="34" t="s">
        <v>272</v>
      </c>
      <c r="F11" s="97">
        <v>6738114</v>
      </c>
      <c r="G11" s="84">
        <f t="shared" si="1"/>
        <v>80.07884150290873</v>
      </c>
    </row>
    <row r="12" spans="1:7" ht="12.75">
      <c r="A12" s="36" t="s">
        <v>273</v>
      </c>
      <c r="B12" s="98">
        <v>121950</v>
      </c>
      <c r="C12" s="35">
        <f t="shared" si="0"/>
        <v>5.49861305996126</v>
      </c>
      <c r="E12" s="34" t="s">
        <v>274</v>
      </c>
      <c r="F12" s="97">
        <v>4490524</v>
      </c>
      <c r="G12" s="84">
        <f t="shared" si="1"/>
        <v>53.36744965445934</v>
      </c>
    </row>
    <row r="13" spans="1:7" ht="12.75">
      <c r="A13" s="36" t="s">
        <v>275</v>
      </c>
      <c r="B13" s="98">
        <v>978203</v>
      </c>
      <c r="C13" s="35">
        <f t="shared" si="0"/>
        <v>44.10627134967842</v>
      </c>
      <c r="E13" s="34" t="s">
        <v>276</v>
      </c>
      <c r="F13" s="97">
        <v>2247590</v>
      </c>
      <c r="G13" s="84">
        <f t="shared" si="1"/>
        <v>26.711391848449374</v>
      </c>
    </row>
    <row r="14" spans="1:7" ht="12.75">
      <c r="A14" s="36" t="s">
        <v>277</v>
      </c>
      <c r="B14" s="98">
        <v>465954</v>
      </c>
      <c r="C14" s="35">
        <f t="shared" si="0"/>
        <v>21.00943624224017</v>
      </c>
      <c r="E14" s="34" t="s">
        <v>166</v>
      </c>
      <c r="F14" s="97">
        <v>199909</v>
      </c>
      <c r="G14" s="84">
        <f t="shared" si="1"/>
        <v>2.3758103715676193</v>
      </c>
    </row>
    <row r="15" spans="1:7" ht="12.75">
      <c r="A15" s="36" t="s">
        <v>324</v>
      </c>
      <c r="B15" s="98">
        <v>470302</v>
      </c>
      <c r="C15" s="35">
        <f t="shared" si="0"/>
        <v>21.205483553307918</v>
      </c>
      <c r="E15" s="34" t="s">
        <v>278</v>
      </c>
      <c r="F15" s="97">
        <v>1476327</v>
      </c>
      <c r="G15" s="84">
        <f t="shared" si="1"/>
        <v>17.545348125523656</v>
      </c>
    </row>
    <row r="16" spans="1:7" ht="12.75">
      <c r="A16" s="36"/>
      <c r="B16" s="93" t="s">
        <v>250</v>
      </c>
      <c r="C16" s="10"/>
      <c r="E16" s="34" t="s">
        <v>279</v>
      </c>
      <c r="F16" s="98">
        <v>614416</v>
      </c>
      <c r="G16" s="84">
        <f t="shared" si="1"/>
        <v>7.302001937166863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682304</v>
      </c>
      <c r="G17" s="84">
        <f>(F17/$F$9)*100</f>
        <v>8.108814109230066</v>
      </c>
    </row>
    <row r="18" spans="1:7" ht="12.75">
      <c r="A18" s="29" t="s">
        <v>282</v>
      </c>
      <c r="B18" s="93">
        <v>5657799</v>
      </c>
      <c r="C18" s="33">
        <f>(B18/$B$18)*100</f>
        <v>100</v>
      </c>
      <c r="E18" s="34" t="s">
        <v>283</v>
      </c>
      <c r="F18" s="97">
        <v>794023</v>
      </c>
      <c r="G18" s="84">
        <f>(F18/$F$9)*100</f>
        <v>9.436534016293594</v>
      </c>
    </row>
    <row r="19" spans="1:7" ht="12.75">
      <c r="A19" s="36" t="s">
        <v>284</v>
      </c>
      <c r="B19" s="97">
        <v>373429</v>
      </c>
      <c r="C19" s="84">
        <f aca="true" t="shared" si="2" ref="C19:C25">(B19/$B$18)*100</f>
        <v>6.600252147522384</v>
      </c>
      <c r="E19" s="34"/>
      <c r="F19" s="97" t="s">
        <v>250</v>
      </c>
      <c r="G19" s="84"/>
    </row>
    <row r="20" spans="1:7" ht="12.75">
      <c r="A20" s="36" t="s">
        <v>285</v>
      </c>
      <c r="B20" s="97">
        <v>641048</v>
      </c>
      <c r="C20" s="84">
        <f t="shared" si="2"/>
        <v>11.330342417607978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1661493</v>
      </c>
      <c r="C21" s="84">
        <f t="shared" si="2"/>
        <v>29.36641969783656</v>
      </c>
      <c r="E21" s="38" t="s">
        <v>167</v>
      </c>
      <c r="F21" s="80">
        <v>1476327</v>
      </c>
      <c r="G21" s="33">
        <f>(F21/$F$21)*100</f>
        <v>100</v>
      </c>
    </row>
    <row r="22" spans="1:7" ht="12.75">
      <c r="A22" s="36" t="s">
        <v>302</v>
      </c>
      <c r="B22" s="97">
        <v>998872</v>
      </c>
      <c r="C22" s="84">
        <f t="shared" si="2"/>
        <v>17.654780595775847</v>
      </c>
      <c r="E22" s="34" t="s">
        <v>303</v>
      </c>
      <c r="F22" s="97">
        <v>352914</v>
      </c>
      <c r="G22" s="84">
        <f aca="true" t="shared" si="3" ref="G22:G27">(F22/$F$21)*100</f>
        <v>23.904866604756265</v>
      </c>
    </row>
    <row r="23" spans="1:7" ht="12.75">
      <c r="A23" s="36" t="s">
        <v>304</v>
      </c>
      <c r="B23" s="97">
        <v>298096</v>
      </c>
      <c r="C23" s="84">
        <f t="shared" si="2"/>
        <v>5.268762640737148</v>
      </c>
      <c r="E23" s="34" t="s">
        <v>305</v>
      </c>
      <c r="F23" s="97">
        <v>410123</v>
      </c>
      <c r="G23" s="84">
        <f t="shared" si="3"/>
        <v>27.779956608529137</v>
      </c>
    </row>
    <row r="24" spans="1:7" ht="12.75">
      <c r="A24" s="36" t="s">
        <v>306</v>
      </c>
      <c r="B24" s="97">
        <v>1063665</v>
      </c>
      <c r="C24" s="84">
        <f t="shared" si="2"/>
        <v>18.799978578242175</v>
      </c>
      <c r="E24" s="34" t="s">
        <v>307</v>
      </c>
      <c r="F24" s="97">
        <v>59917</v>
      </c>
      <c r="G24" s="84">
        <f t="shared" si="3"/>
        <v>4.058518200913483</v>
      </c>
    </row>
    <row r="25" spans="1:7" ht="12.75">
      <c r="A25" s="36" t="s">
        <v>308</v>
      </c>
      <c r="B25" s="97">
        <v>621196</v>
      </c>
      <c r="C25" s="84">
        <f t="shared" si="2"/>
        <v>10.979463922277903</v>
      </c>
      <c r="E25" s="34" t="s">
        <v>309</v>
      </c>
      <c r="F25" s="97">
        <v>2354</v>
      </c>
      <c r="G25" s="84">
        <f t="shared" si="3"/>
        <v>0.15944976959711502</v>
      </c>
    </row>
    <row r="26" spans="1:7" ht="12.75">
      <c r="A26" s="36"/>
      <c r="B26" s="93" t="s">
        <v>250</v>
      </c>
      <c r="C26" s="35"/>
      <c r="E26" s="34" t="s">
        <v>310</v>
      </c>
      <c r="F26" s="97">
        <v>634084</v>
      </c>
      <c r="G26" s="84">
        <f t="shared" si="3"/>
        <v>42.950105227364936</v>
      </c>
    </row>
    <row r="27" spans="1:7" ht="12.75">
      <c r="A27" s="36" t="s">
        <v>311</v>
      </c>
      <c r="B27" s="120">
        <v>82.1</v>
      </c>
      <c r="C27" s="37" t="s">
        <v>261</v>
      </c>
      <c r="E27" s="34" t="s">
        <v>312</v>
      </c>
      <c r="F27" s="97">
        <v>16935</v>
      </c>
      <c r="G27" s="84">
        <f t="shared" si="3"/>
        <v>1.1471035888390582</v>
      </c>
    </row>
    <row r="28" spans="1:7" ht="12.75">
      <c r="A28" s="36" t="s">
        <v>313</v>
      </c>
      <c r="B28" s="120">
        <v>29.8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7856268</v>
      </c>
      <c r="G30" s="33">
        <f>(F30/$F$30)*100</f>
        <v>100</v>
      </c>
      <c r="J30" s="39"/>
    </row>
    <row r="31" spans="1:10" ht="12.75">
      <c r="A31" s="95" t="s">
        <v>296</v>
      </c>
      <c r="B31" s="93">
        <v>6655333</v>
      </c>
      <c r="C31" s="33">
        <f>(B31/$B$31)*100</f>
        <v>100</v>
      </c>
      <c r="E31" s="34" t="s">
        <v>317</v>
      </c>
      <c r="F31" s="97">
        <v>5854578</v>
      </c>
      <c r="G31" s="101">
        <f>(F31/$F$30)*100</f>
        <v>74.5211084957896</v>
      </c>
      <c r="J31" s="39"/>
    </row>
    <row r="32" spans="1:10" ht="12.75">
      <c r="A32" s="36" t="s">
        <v>318</v>
      </c>
      <c r="B32" s="97">
        <v>1868368</v>
      </c>
      <c r="C32" s="10">
        <f>(B32/$B$31)*100</f>
        <v>28.073245921729235</v>
      </c>
      <c r="E32" s="34" t="s">
        <v>319</v>
      </c>
      <c r="F32" s="97">
        <v>2001690</v>
      </c>
      <c r="G32" s="101">
        <f aca="true" t="shared" si="4" ref="G32:G39">(F32/$F$30)*100</f>
        <v>25.478891504210395</v>
      </c>
      <c r="J32" s="39"/>
    </row>
    <row r="33" spans="1:10" ht="12.75">
      <c r="A33" s="36" t="s">
        <v>320</v>
      </c>
      <c r="B33" s="97">
        <v>3636045</v>
      </c>
      <c r="C33" s="10">
        <f aca="true" t="shared" si="5" ref="C33:C38">(B33/$B$31)*100</f>
        <v>54.63355477479489</v>
      </c>
      <c r="E33" s="34" t="s">
        <v>321</v>
      </c>
      <c r="F33" s="97">
        <v>873088</v>
      </c>
      <c r="G33" s="101">
        <f t="shared" si="4"/>
        <v>11.11326650261931</v>
      </c>
      <c r="J33" s="39"/>
    </row>
    <row r="34" spans="1:7" ht="12.75">
      <c r="A34" s="36" t="s">
        <v>322</v>
      </c>
      <c r="B34" s="97">
        <v>159293</v>
      </c>
      <c r="C34" s="10">
        <f t="shared" si="5"/>
        <v>2.3934640084876295</v>
      </c>
      <c r="E34" s="34" t="s">
        <v>323</v>
      </c>
      <c r="F34" s="97">
        <v>967741</v>
      </c>
      <c r="G34" s="101">
        <f t="shared" si="4"/>
        <v>12.318075198045687</v>
      </c>
    </row>
    <row r="35" spans="1:7" ht="12.75">
      <c r="A35" s="36" t="s">
        <v>325</v>
      </c>
      <c r="B35" s="97">
        <v>490779</v>
      </c>
      <c r="C35" s="10">
        <f t="shared" si="5"/>
        <v>7.374221545338153</v>
      </c>
      <c r="E35" s="34" t="s">
        <v>321</v>
      </c>
      <c r="F35" s="97">
        <v>483069</v>
      </c>
      <c r="G35" s="101">
        <f t="shared" si="4"/>
        <v>6.148835553980592</v>
      </c>
    </row>
    <row r="36" spans="1:7" ht="12.75">
      <c r="A36" s="36" t="s">
        <v>297</v>
      </c>
      <c r="B36" s="97">
        <v>400113</v>
      </c>
      <c r="C36" s="10">
        <f t="shared" si="5"/>
        <v>6.011915557042751</v>
      </c>
      <c r="E36" s="34" t="s">
        <v>327</v>
      </c>
      <c r="F36" s="97">
        <v>659248</v>
      </c>
      <c r="G36" s="101">
        <f t="shared" si="4"/>
        <v>8.391363431084581</v>
      </c>
    </row>
    <row r="37" spans="1:7" ht="12.75">
      <c r="A37" s="36" t="s">
        <v>326</v>
      </c>
      <c r="B37" s="97">
        <v>500848</v>
      </c>
      <c r="C37" s="10">
        <f t="shared" si="5"/>
        <v>7.525513749650092</v>
      </c>
      <c r="E37" s="34" t="s">
        <v>321</v>
      </c>
      <c r="F37" s="97">
        <v>241627</v>
      </c>
      <c r="G37" s="101">
        <f t="shared" si="4"/>
        <v>3.075595180816133</v>
      </c>
    </row>
    <row r="38" spans="1:7" ht="12.75">
      <c r="A38" s="36" t="s">
        <v>297</v>
      </c>
      <c r="B38" s="97">
        <v>302581</v>
      </c>
      <c r="C38" s="10">
        <f t="shared" si="5"/>
        <v>4.546444182432344</v>
      </c>
      <c r="E38" s="34" t="s">
        <v>259</v>
      </c>
      <c r="F38" s="97">
        <v>275832</v>
      </c>
      <c r="G38" s="101">
        <f t="shared" si="4"/>
        <v>3.510980022575605</v>
      </c>
    </row>
    <row r="39" spans="1:7" ht="12.75">
      <c r="A39" s="36"/>
      <c r="B39" s="97" t="s">
        <v>250</v>
      </c>
      <c r="C39" s="10"/>
      <c r="E39" s="34" t="s">
        <v>321</v>
      </c>
      <c r="F39" s="97">
        <v>119581</v>
      </c>
      <c r="G39" s="101">
        <f t="shared" si="4"/>
        <v>1.5221094799719155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185771</v>
      </c>
      <c r="C42" s="33">
        <f>(B42/$B$42)*100</f>
        <v>100</v>
      </c>
      <c r="E42" s="31" t="s">
        <v>268</v>
      </c>
      <c r="F42" s="80">
        <v>8414350</v>
      </c>
      <c r="G42" s="99">
        <f>(F42/$F$42)*100</f>
        <v>100</v>
      </c>
      <c r="I42" s="39"/>
    </row>
    <row r="43" spans="1:7" ht="12.75">
      <c r="A43" s="36" t="s">
        <v>301</v>
      </c>
      <c r="B43" s="98">
        <v>58789</v>
      </c>
      <c r="C43" s="102">
        <f>(B43/$B$42)*100</f>
        <v>31.64595119798031</v>
      </c>
      <c r="E43" s="60" t="s">
        <v>168</v>
      </c>
      <c r="F43" s="106">
        <v>9586504</v>
      </c>
      <c r="G43" s="107">
        <f aca="true" t="shared" si="6" ref="G43:G71">(F43/$F$42)*100</f>
        <v>113.9304164908757</v>
      </c>
    </row>
    <row r="44" spans="1:7" ht="12.75">
      <c r="A44" s="36"/>
      <c r="B44" s="93" t="s">
        <v>250</v>
      </c>
      <c r="C44" s="10"/>
      <c r="E44" s="1" t="s">
        <v>329</v>
      </c>
      <c r="F44" s="97">
        <v>72468</v>
      </c>
      <c r="G44" s="101">
        <f t="shared" si="6"/>
        <v>0.8612429955968078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45432</v>
      </c>
      <c r="G45" s="101">
        <f t="shared" si="6"/>
        <v>0.5399347543185153</v>
      </c>
    </row>
    <row r="46" spans="1:7" ht="12.75">
      <c r="A46" s="29" t="s">
        <v>331</v>
      </c>
      <c r="B46" s="93">
        <v>6321650</v>
      </c>
      <c r="C46" s="33">
        <f>(B46/$B$46)*100</f>
        <v>100</v>
      </c>
      <c r="E46" s="1" t="s">
        <v>332</v>
      </c>
      <c r="F46" s="97">
        <v>22534</v>
      </c>
      <c r="G46" s="101">
        <f t="shared" si="6"/>
        <v>0.26780440556905766</v>
      </c>
    </row>
    <row r="47" spans="1:7" ht="12.75">
      <c r="A47" s="36" t="s">
        <v>333</v>
      </c>
      <c r="B47" s="97">
        <v>672217</v>
      </c>
      <c r="C47" s="10">
        <f>(B47/$B$46)*100</f>
        <v>10.633568767647688</v>
      </c>
      <c r="E47" s="1" t="s">
        <v>334</v>
      </c>
      <c r="F47" s="97">
        <v>119315</v>
      </c>
      <c r="G47" s="101">
        <f t="shared" si="6"/>
        <v>1.4179942598061646</v>
      </c>
    </row>
    <row r="48" spans="1:7" ht="12.75">
      <c r="A48" s="36"/>
      <c r="B48" s="93" t="s">
        <v>250</v>
      </c>
      <c r="C48" s="10"/>
      <c r="E48" s="1" t="s">
        <v>335</v>
      </c>
      <c r="F48" s="97">
        <v>521902</v>
      </c>
      <c r="G48" s="101">
        <f t="shared" si="6"/>
        <v>6.202523070706591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125493</v>
      </c>
      <c r="G49" s="101">
        <f t="shared" si="6"/>
        <v>1.4914164492800988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30126</v>
      </c>
      <c r="G50" s="101">
        <f t="shared" si="6"/>
        <v>0.35803122047454644</v>
      </c>
    </row>
    <row r="51" spans="1:7" ht="12.75">
      <c r="A51" s="5" t="s">
        <v>338</v>
      </c>
      <c r="B51" s="97">
        <v>1806868</v>
      </c>
      <c r="C51" s="33">
        <f>(B51/$B$51)*100</f>
        <v>100</v>
      </c>
      <c r="E51" s="1" t="s">
        <v>339</v>
      </c>
      <c r="F51" s="97">
        <v>1063384</v>
      </c>
      <c r="G51" s="101">
        <f t="shared" si="6"/>
        <v>12.637743854248992</v>
      </c>
    </row>
    <row r="52" spans="1:7" ht="12.75">
      <c r="A52" s="4" t="s">
        <v>340</v>
      </c>
      <c r="B52" s="98">
        <v>134026</v>
      </c>
      <c r="C52" s="10">
        <f>(B52/$B$51)*100</f>
        <v>7.417586674842877</v>
      </c>
      <c r="E52" s="1" t="s">
        <v>341</v>
      </c>
      <c r="F52" s="97">
        <v>61522</v>
      </c>
      <c r="G52" s="101">
        <f t="shared" si="6"/>
        <v>0.7311557042433462</v>
      </c>
    </row>
    <row r="53" spans="1:7" ht="12.75">
      <c r="A53" s="4"/>
      <c r="B53" s="93" t="s">
        <v>250</v>
      </c>
      <c r="C53" s="10"/>
      <c r="E53" s="1" t="s">
        <v>342</v>
      </c>
      <c r="F53" s="97">
        <v>115615</v>
      </c>
      <c r="G53" s="101">
        <f t="shared" si="6"/>
        <v>1.374021760444954</v>
      </c>
    </row>
    <row r="54" spans="1:7" ht="14.25">
      <c r="A54" s="5" t="s">
        <v>343</v>
      </c>
      <c r="B54" s="93">
        <v>4864368</v>
      </c>
      <c r="C54" s="33">
        <f>(B54/$B$54)*100</f>
        <v>100</v>
      </c>
      <c r="E54" s="1" t="s">
        <v>201</v>
      </c>
      <c r="F54" s="97">
        <v>1336723</v>
      </c>
      <c r="G54" s="101">
        <f t="shared" si="6"/>
        <v>15.886230071247335</v>
      </c>
    </row>
    <row r="55" spans="1:7" ht="12.75">
      <c r="A55" s="4" t="s">
        <v>340</v>
      </c>
      <c r="B55" s="97">
        <v>844726</v>
      </c>
      <c r="C55" s="10">
        <f>(B55/$B$54)*100</f>
        <v>17.36558582738806</v>
      </c>
      <c r="E55" s="1" t="s">
        <v>344</v>
      </c>
      <c r="F55" s="97">
        <v>1503637</v>
      </c>
      <c r="G55" s="101">
        <f t="shared" si="6"/>
        <v>17.869912708646538</v>
      </c>
    </row>
    <row r="56" spans="1:7" ht="12.75">
      <c r="A56" s="4" t="s">
        <v>345</v>
      </c>
      <c r="B56" s="120">
        <v>59.4</v>
      </c>
      <c r="C56" s="37" t="s">
        <v>261</v>
      </c>
      <c r="E56" s="1" t="s">
        <v>346</v>
      </c>
      <c r="F56" s="97">
        <v>37726</v>
      </c>
      <c r="G56" s="101">
        <f t="shared" si="6"/>
        <v>0.44835311105432984</v>
      </c>
    </row>
    <row r="57" spans="1:7" ht="12.75">
      <c r="A57" s="4" t="s">
        <v>347</v>
      </c>
      <c r="B57" s="97">
        <v>4019642</v>
      </c>
      <c r="C57" s="10">
        <f>(B57/$B$54)*100</f>
        <v>82.63441417261194</v>
      </c>
      <c r="E57" s="1" t="s">
        <v>348</v>
      </c>
      <c r="F57" s="97">
        <v>48403</v>
      </c>
      <c r="G57" s="101">
        <f t="shared" si="6"/>
        <v>0.5752434828596386</v>
      </c>
    </row>
    <row r="58" spans="1:7" ht="12.75">
      <c r="A58" s="4" t="s">
        <v>345</v>
      </c>
      <c r="B58" s="120">
        <v>77</v>
      </c>
      <c r="C58" s="37" t="s">
        <v>261</v>
      </c>
      <c r="E58" s="1" t="s">
        <v>349</v>
      </c>
      <c r="F58" s="97">
        <v>576473</v>
      </c>
      <c r="G58" s="101">
        <f t="shared" si="6"/>
        <v>6.851069898447296</v>
      </c>
    </row>
    <row r="59" spans="1:7" ht="12.75">
      <c r="A59" s="4"/>
      <c r="B59" s="93" t="s">
        <v>250</v>
      </c>
      <c r="C59" s="10"/>
      <c r="E59" s="1" t="s">
        <v>350</v>
      </c>
      <c r="F59" s="97">
        <v>72196</v>
      </c>
      <c r="G59" s="101">
        <f t="shared" si="6"/>
        <v>0.8580104226707945</v>
      </c>
    </row>
    <row r="60" spans="1:7" ht="12.75">
      <c r="A60" s="5" t="s">
        <v>351</v>
      </c>
      <c r="B60" s="93">
        <v>1063982</v>
      </c>
      <c r="C60" s="33">
        <f>(B60/$B$60)*100</f>
        <v>100</v>
      </c>
      <c r="E60" s="1" t="s">
        <v>352</v>
      </c>
      <c r="F60" s="97">
        <v>189524</v>
      </c>
      <c r="G60" s="101">
        <f t="shared" si="6"/>
        <v>2.2523902618740603</v>
      </c>
    </row>
    <row r="61" spans="1:7" ht="12.75">
      <c r="A61" s="4" t="s">
        <v>340</v>
      </c>
      <c r="B61" s="97">
        <v>411059</v>
      </c>
      <c r="C61" s="10">
        <f>(B61/$B$60)*100</f>
        <v>38.634018244669555</v>
      </c>
      <c r="E61" s="1" t="s">
        <v>353</v>
      </c>
      <c r="F61" s="97">
        <v>77111</v>
      </c>
      <c r="G61" s="101">
        <f t="shared" si="6"/>
        <v>0.9164225400654834</v>
      </c>
    </row>
    <row r="62" spans="1:7" ht="12.75">
      <c r="A62" s="4"/>
      <c r="B62" s="93" t="s">
        <v>250</v>
      </c>
      <c r="C62" s="10"/>
      <c r="E62" s="1" t="s">
        <v>354</v>
      </c>
      <c r="F62" s="97">
        <v>106607</v>
      </c>
      <c r="G62" s="101">
        <f t="shared" si="6"/>
        <v>1.2669665511893373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46264</v>
      </c>
      <c r="G63" s="101">
        <f t="shared" si="6"/>
        <v>0.5498226244451443</v>
      </c>
    </row>
    <row r="64" spans="1:7" ht="12.75">
      <c r="A64" s="29" t="s">
        <v>357</v>
      </c>
      <c r="B64" s="93">
        <v>7856268</v>
      </c>
      <c r="C64" s="33">
        <f>(B64/$B$64)*100</f>
        <v>100</v>
      </c>
      <c r="E64" s="1" t="s">
        <v>358</v>
      </c>
      <c r="F64" s="97">
        <v>70005</v>
      </c>
      <c r="G64" s="101">
        <f t="shared" si="6"/>
        <v>0.8319715723733859</v>
      </c>
    </row>
    <row r="65" spans="1:7" ht="12.75">
      <c r="A65" s="4" t="s">
        <v>256</v>
      </c>
      <c r="B65" s="97">
        <v>4697484</v>
      </c>
      <c r="C65" s="10">
        <f>(B65/$B$64)*100</f>
        <v>59.79281765846074</v>
      </c>
      <c r="E65" s="1" t="s">
        <v>359</v>
      </c>
      <c r="F65" s="97">
        <v>58564</v>
      </c>
      <c r="G65" s="101">
        <f t="shared" si="6"/>
        <v>0.6960014736729515</v>
      </c>
    </row>
    <row r="66" spans="1:7" ht="12.75">
      <c r="A66" s="4" t="s">
        <v>257</v>
      </c>
      <c r="B66" s="97">
        <v>2847019</v>
      </c>
      <c r="C66" s="10">
        <f aca="true" t="shared" si="7" ref="C66:C71">(B66/$B$64)*100</f>
        <v>36.238822300868556</v>
      </c>
      <c r="E66" s="1" t="s">
        <v>360</v>
      </c>
      <c r="F66" s="97">
        <v>19983</v>
      </c>
      <c r="G66" s="101">
        <f t="shared" si="6"/>
        <v>0.23748714992839612</v>
      </c>
    </row>
    <row r="67" spans="1:7" ht="12.75">
      <c r="A67" s="4" t="s">
        <v>361</v>
      </c>
      <c r="B67" s="97">
        <v>1628378</v>
      </c>
      <c r="C67" s="10">
        <f t="shared" si="7"/>
        <v>20.727118779552836</v>
      </c>
      <c r="E67" s="1" t="s">
        <v>362</v>
      </c>
      <c r="F67" s="97">
        <v>73809</v>
      </c>
      <c r="G67" s="101">
        <f t="shared" si="6"/>
        <v>0.8771800555004249</v>
      </c>
    </row>
    <row r="68" spans="1:7" ht="12.75">
      <c r="A68" s="4" t="s">
        <v>363</v>
      </c>
      <c r="B68" s="97">
        <v>1218641</v>
      </c>
      <c r="C68" s="10">
        <f t="shared" si="7"/>
        <v>15.51170352131572</v>
      </c>
      <c r="E68" s="1" t="s">
        <v>364</v>
      </c>
      <c r="F68" s="97">
        <v>263807</v>
      </c>
      <c r="G68" s="101">
        <f t="shared" si="6"/>
        <v>3.135203551076435</v>
      </c>
    </row>
    <row r="69" spans="1:7" ht="12.75">
      <c r="A69" s="4" t="s">
        <v>365</v>
      </c>
      <c r="B69" s="97">
        <v>684063</v>
      </c>
      <c r="C69" s="10">
        <f t="shared" si="7"/>
        <v>8.707225873659096</v>
      </c>
      <c r="E69" s="1" t="s">
        <v>366</v>
      </c>
      <c r="F69" s="97">
        <v>40010</v>
      </c>
      <c r="G69" s="101">
        <f t="shared" si="6"/>
        <v>0.47549721606541206</v>
      </c>
    </row>
    <row r="70" spans="1:7" ht="12.75">
      <c r="A70" s="4" t="s">
        <v>367</v>
      </c>
      <c r="B70" s="97">
        <v>534578</v>
      </c>
      <c r="C70" s="10">
        <f t="shared" si="7"/>
        <v>6.804477647656623</v>
      </c>
      <c r="E70" s="1" t="s">
        <v>368</v>
      </c>
      <c r="F70" s="97">
        <v>116475</v>
      </c>
      <c r="G70" s="101">
        <f t="shared" si="6"/>
        <v>1.3842423954316139</v>
      </c>
    </row>
    <row r="71" spans="1:7" ht="12.75">
      <c r="A71" s="7" t="s">
        <v>258</v>
      </c>
      <c r="B71" s="103">
        <v>311765</v>
      </c>
      <c r="C71" s="40">
        <f t="shared" si="7"/>
        <v>3.9683600406707105</v>
      </c>
      <c r="D71" s="41"/>
      <c r="E71" s="9" t="s">
        <v>369</v>
      </c>
      <c r="F71" s="103">
        <v>2771396</v>
      </c>
      <c r="G71" s="104">
        <f t="shared" si="6"/>
        <v>32.93654292963806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43.140625" style="15" customWidth="1"/>
    <col min="9" max="9" width="3.28125" style="15" customWidth="1"/>
    <col min="10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6546155</v>
      </c>
      <c r="C9" s="81">
        <f>(B9/$B$9)*100</f>
        <v>100</v>
      </c>
      <c r="D9" s="65"/>
      <c r="E9" s="79" t="s">
        <v>381</v>
      </c>
      <c r="F9" s="80">
        <v>3065774</v>
      </c>
      <c r="G9" s="81">
        <f>(F9/$F$9)*100</f>
        <v>100</v>
      </c>
    </row>
    <row r="10" spans="1:7" ht="12.75">
      <c r="A10" s="82" t="s">
        <v>382</v>
      </c>
      <c r="B10" s="97">
        <v>4204393</v>
      </c>
      <c r="C10" s="105">
        <f>(B10/$B$9)*100</f>
        <v>64.22690877316532</v>
      </c>
      <c r="D10" s="65"/>
      <c r="E10" s="78" t="s">
        <v>383</v>
      </c>
      <c r="F10" s="97">
        <v>213939</v>
      </c>
      <c r="G10" s="105">
        <f aca="true" t="shared" si="0" ref="G10:G19">(F10/$F$9)*100</f>
        <v>6.978303032121741</v>
      </c>
    </row>
    <row r="11" spans="1:7" ht="12.75">
      <c r="A11" s="82" t="s">
        <v>384</v>
      </c>
      <c r="B11" s="97">
        <v>4193145</v>
      </c>
      <c r="C11" s="105">
        <f aca="true" t="shared" si="1" ref="C11:C16">(B11/$B$9)*100</f>
        <v>64.0550827164954</v>
      </c>
      <c r="D11" s="65"/>
      <c r="E11" s="78" t="s">
        <v>385</v>
      </c>
      <c r="F11" s="97">
        <v>143783</v>
      </c>
      <c r="G11" s="105">
        <f t="shared" si="0"/>
        <v>4.6899412676863985</v>
      </c>
    </row>
    <row r="12" spans="1:7" ht="12.75">
      <c r="A12" s="82" t="s">
        <v>386</v>
      </c>
      <c r="B12" s="97">
        <v>3950029</v>
      </c>
      <c r="C12" s="105">
        <f>(B12/$B$9)*100</f>
        <v>60.34120793045689</v>
      </c>
      <c r="D12" s="65"/>
      <c r="E12" s="78" t="s">
        <v>387</v>
      </c>
      <c r="F12" s="97">
        <v>288606</v>
      </c>
      <c r="G12" s="105">
        <f t="shared" si="0"/>
        <v>9.413805453370014</v>
      </c>
    </row>
    <row r="13" spans="1:7" ht="12.75">
      <c r="A13" s="82" t="s">
        <v>388</v>
      </c>
      <c r="B13" s="97">
        <v>243116</v>
      </c>
      <c r="C13" s="105">
        <f>(B13/$B$9)*100</f>
        <v>3.713874786038522</v>
      </c>
      <c r="D13" s="65"/>
      <c r="E13" s="78" t="s">
        <v>389</v>
      </c>
      <c r="F13" s="97">
        <v>305449</v>
      </c>
      <c r="G13" s="105">
        <f t="shared" si="0"/>
        <v>9.963193633973018</v>
      </c>
    </row>
    <row r="14" spans="1:7" ht="12.75">
      <c r="A14" s="82" t="s">
        <v>390</v>
      </c>
      <c r="B14" s="108">
        <v>5.8</v>
      </c>
      <c r="C14" s="111" t="s">
        <v>261</v>
      </c>
      <c r="D14" s="65"/>
      <c r="E14" s="78" t="s">
        <v>391</v>
      </c>
      <c r="F14" s="97">
        <v>437373</v>
      </c>
      <c r="G14" s="105">
        <f t="shared" si="0"/>
        <v>14.266315781919998</v>
      </c>
    </row>
    <row r="15" spans="1:7" ht="12.75">
      <c r="A15" s="82" t="s">
        <v>392</v>
      </c>
      <c r="B15" s="108">
        <v>11248</v>
      </c>
      <c r="C15" s="105">
        <f t="shared" si="1"/>
        <v>0.17182605666990775</v>
      </c>
      <c r="D15" s="65"/>
      <c r="E15" s="78" t="s">
        <v>393</v>
      </c>
      <c r="F15" s="97">
        <v>608244</v>
      </c>
      <c r="G15" s="105">
        <f t="shared" si="0"/>
        <v>19.839818590672373</v>
      </c>
    </row>
    <row r="16" spans="1:7" ht="12.75">
      <c r="A16" s="82" t="s">
        <v>67</v>
      </c>
      <c r="B16" s="97">
        <v>2341762</v>
      </c>
      <c r="C16" s="105">
        <f t="shared" si="1"/>
        <v>35.77309122683469</v>
      </c>
      <c r="D16" s="65"/>
      <c r="E16" s="78" t="s">
        <v>68</v>
      </c>
      <c r="F16" s="97">
        <v>413928</v>
      </c>
      <c r="G16" s="105">
        <f t="shared" si="0"/>
        <v>13.501582308415427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391123</v>
      </c>
      <c r="G17" s="105">
        <f t="shared" si="0"/>
        <v>12.7577244767553</v>
      </c>
    </row>
    <row r="18" spans="1:7" ht="12.75">
      <c r="A18" s="77" t="s">
        <v>70</v>
      </c>
      <c r="B18" s="80">
        <v>3425212</v>
      </c>
      <c r="C18" s="81">
        <f>(B18/$B$18)*100</f>
        <v>100</v>
      </c>
      <c r="D18" s="65"/>
      <c r="E18" s="78" t="s">
        <v>170</v>
      </c>
      <c r="F18" s="97">
        <v>130492</v>
      </c>
      <c r="G18" s="105">
        <f t="shared" si="0"/>
        <v>4.256412899320041</v>
      </c>
    </row>
    <row r="19" spans="1:7" ht="12.75">
      <c r="A19" s="82" t="s">
        <v>382</v>
      </c>
      <c r="B19" s="97">
        <v>1969606</v>
      </c>
      <c r="C19" s="105">
        <f>(B19/$B$18)*100</f>
        <v>57.50318520430269</v>
      </c>
      <c r="D19" s="65"/>
      <c r="E19" s="78" t="s">
        <v>169</v>
      </c>
      <c r="F19" s="98">
        <v>132837</v>
      </c>
      <c r="G19" s="105">
        <f t="shared" si="0"/>
        <v>4.332902555765689</v>
      </c>
    </row>
    <row r="20" spans="1:7" ht="12.75">
      <c r="A20" s="82" t="s">
        <v>384</v>
      </c>
      <c r="B20" s="97">
        <v>1967820</v>
      </c>
      <c r="C20" s="105">
        <f>(B20/$B$18)*100</f>
        <v>57.45104244642375</v>
      </c>
      <c r="D20" s="65"/>
      <c r="E20" s="78" t="s">
        <v>71</v>
      </c>
      <c r="F20" s="97">
        <v>55146</v>
      </c>
      <c r="G20" s="111" t="s">
        <v>261</v>
      </c>
    </row>
    <row r="21" spans="1:7" ht="12.75">
      <c r="A21" s="82" t="s">
        <v>386</v>
      </c>
      <c r="B21" s="97">
        <v>1851172</v>
      </c>
      <c r="C21" s="105">
        <f>(B21/$B$18)*100</f>
        <v>54.04547222186539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2495571</v>
      </c>
      <c r="G22" s="105">
        <f>(F22/$F$9)*100</f>
        <v>81.401009989647</v>
      </c>
    </row>
    <row r="23" spans="1:7" ht="12.75">
      <c r="A23" s="77" t="s">
        <v>73</v>
      </c>
      <c r="B23" s="80">
        <v>647086</v>
      </c>
      <c r="C23" s="81">
        <f>(B23/$B$23)*100</f>
        <v>100</v>
      </c>
      <c r="D23" s="65"/>
      <c r="E23" s="78" t="s">
        <v>74</v>
      </c>
      <c r="F23" s="97">
        <v>74719</v>
      </c>
      <c r="G23" s="111" t="s">
        <v>261</v>
      </c>
    </row>
    <row r="24" spans="1:7" ht="12.75">
      <c r="A24" s="82" t="s">
        <v>75</v>
      </c>
      <c r="B24" s="97">
        <v>362264</v>
      </c>
      <c r="C24" s="105">
        <f>(B24/$B$23)*100</f>
        <v>55.983903221519235</v>
      </c>
      <c r="D24" s="65"/>
      <c r="E24" s="78" t="s">
        <v>76</v>
      </c>
      <c r="F24" s="97">
        <v>823796</v>
      </c>
      <c r="G24" s="105">
        <f>(F24/$F$9)*100</f>
        <v>26.870734763880183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12274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108564</v>
      </c>
      <c r="G26" s="105">
        <f>(F26/$F$9)*100</f>
        <v>3.5411612206248737</v>
      </c>
    </row>
    <row r="27" spans="1:7" ht="12.75">
      <c r="A27" s="77" t="s">
        <v>85</v>
      </c>
      <c r="B27" s="80">
        <v>3876433</v>
      </c>
      <c r="C27" s="81">
        <f>(B27/$B$27)*100</f>
        <v>100</v>
      </c>
      <c r="D27" s="65"/>
      <c r="E27" s="78" t="s">
        <v>78</v>
      </c>
      <c r="F27" s="98">
        <v>6631</v>
      </c>
      <c r="G27" s="111" t="s">
        <v>261</v>
      </c>
    </row>
    <row r="28" spans="1:7" ht="12.75">
      <c r="A28" s="82" t="s">
        <v>86</v>
      </c>
      <c r="B28" s="97">
        <v>2828303</v>
      </c>
      <c r="C28" s="105">
        <f aca="true" t="shared" si="2" ref="C28:C33">(B28/$B$27)*100</f>
        <v>72.96148288903743</v>
      </c>
      <c r="D28" s="65"/>
      <c r="E28" s="78" t="s">
        <v>79</v>
      </c>
      <c r="F28" s="97">
        <v>86704</v>
      </c>
      <c r="G28" s="105">
        <f>(F28/$F$9)*100</f>
        <v>2.828127578875677</v>
      </c>
    </row>
    <row r="29" spans="1:7" ht="12.75">
      <c r="A29" s="82" t="s">
        <v>87</v>
      </c>
      <c r="B29" s="97">
        <v>412299</v>
      </c>
      <c r="C29" s="105">
        <f t="shared" si="2"/>
        <v>10.636040916997661</v>
      </c>
      <c r="D29" s="65"/>
      <c r="E29" s="78" t="s">
        <v>80</v>
      </c>
      <c r="F29" s="97">
        <v>3162</v>
      </c>
      <c r="G29" s="111" t="s">
        <v>261</v>
      </c>
    </row>
    <row r="30" spans="1:7" ht="12.75">
      <c r="A30" s="82" t="s">
        <v>88</v>
      </c>
      <c r="B30" s="97">
        <v>371514</v>
      </c>
      <c r="C30" s="105">
        <f t="shared" si="2"/>
        <v>9.583913871334806</v>
      </c>
      <c r="D30" s="65"/>
      <c r="E30" s="78" t="s">
        <v>81</v>
      </c>
      <c r="F30" s="97">
        <v>523223</v>
      </c>
      <c r="G30" s="105">
        <f>(F30/$F$9)*100</f>
        <v>17.066587426209498</v>
      </c>
    </row>
    <row r="31" spans="1:7" ht="12.75">
      <c r="A31" s="82" t="s">
        <v>115</v>
      </c>
      <c r="B31" s="97">
        <v>121305</v>
      </c>
      <c r="C31" s="105">
        <f t="shared" si="2"/>
        <v>3.129294379652634</v>
      </c>
      <c r="D31" s="65"/>
      <c r="E31" s="78" t="s">
        <v>82</v>
      </c>
      <c r="F31" s="97">
        <v>17406</v>
      </c>
      <c r="G31" s="111" t="s">
        <v>261</v>
      </c>
    </row>
    <row r="32" spans="1:7" ht="12.75">
      <c r="A32" s="82" t="s">
        <v>89</v>
      </c>
      <c r="B32" s="97">
        <v>36456</v>
      </c>
      <c r="C32" s="105">
        <f t="shared" si="2"/>
        <v>0.940452214703569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106556</v>
      </c>
      <c r="C33" s="105">
        <f t="shared" si="2"/>
        <v>2.748815728273905</v>
      </c>
      <c r="D33" s="65"/>
      <c r="E33" s="79" t="s">
        <v>84</v>
      </c>
      <c r="F33" s="80">
        <v>2167577</v>
      </c>
      <c r="G33" s="81">
        <f>(F33/$F$33)*100</f>
        <v>100</v>
      </c>
    </row>
    <row r="34" spans="1:7" ht="12.75">
      <c r="A34" s="82" t="s">
        <v>91</v>
      </c>
      <c r="B34" s="120">
        <v>30</v>
      </c>
      <c r="C34" s="111" t="s">
        <v>261</v>
      </c>
      <c r="D34" s="65"/>
      <c r="E34" s="78" t="s">
        <v>383</v>
      </c>
      <c r="F34" s="97">
        <v>88844</v>
      </c>
      <c r="G34" s="105">
        <f aca="true" t="shared" si="3" ref="G34:G43">(F34/$F$33)*100</f>
        <v>4.098770193630953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58500</v>
      </c>
      <c r="G35" s="105">
        <f t="shared" si="3"/>
        <v>2.6988660610441984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156939</v>
      </c>
      <c r="G36" s="105">
        <f t="shared" si="3"/>
        <v>7.2402964231489815</v>
      </c>
    </row>
    <row r="37" spans="1:7" ht="12.75">
      <c r="A37" s="77" t="s">
        <v>94</v>
      </c>
      <c r="B37" s="80">
        <v>3950029</v>
      </c>
      <c r="C37" s="81">
        <f>(B37/$B$37)*100</f>
        <v>100</v>
      </c>
      <c r="D37" s="65"/>
      <c r="E37" s="78" t="s">
        <v>389</v>
      </c>
      <c r="F37" s="97">
        <v>189840</v>
      </c>
      <c r="G37" s="105">
        <f t="shared" si="3"/>
        <v>8.758166376557789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293442</v>
      </c>
      <c r="G38" s="105">
        <f t="shared" si="3"/>
        <v>13.53778896897319</v>
      </c>
    </row>
    <row r="39" spans="1:7" ht="12.75">
      <c r="A39" s="82" t="s">
        <v>97</v>
      </c>
      <c r="B39" s="98">
        <v>1501037</v>
      </c>
      <c r="C39" s="105">
        <f>(B39/$B$37)*100</f>
        <v>38.000657716690185</v>
      </c>
      <c r="D39" s="65"/>
      <c r="E39" s="78" t="s">
        <v>393</v>
      </c>
      <c r="F39" s="97">
        <v>463743</v>
      </c>
      <c r="G39" s="105">
        <f t="shared" si="3"/>
        <v>21.394534081142215</v>
      </c>
    </row>
    <row r="40" spans="1:7" ht="12.75">
      <c r="A40" s="82" t="s">
        <v>98</v>
      </c>
      <c r="B40" s="98">
        <v>538952</v>
      </c>
      <c r="C40" s="105">
        <f>(B40/$B$37)*100</f>
        <v>13.644254257373806</v>
      </c>
      <c r="D40" s="65"/>
      <c r="E40" s="78" t="s">
        <v>68</v>
      </c>
      <c r="F40" s="97">
        <v>342115</v>
      </c>
      <c r="G40" s="105">
        <f t="shared" si="3"/>
        <v>15.783291666224544</v>
      </c>
    </row>
    <row r="41" spans="1:7" ht="12.75">
      <c r="A41" s="82" t="s">
        <v>100</v>
      </c>
      <c r="B41" s="98">
        <v>1123921</v>
      </c>
      <c r="C41" s="105">
        <f>(B41/$B$37)*100</f>
        <v>28.45348730351094</v>
      </c>
      <c r="D41" s="65"/>
      <c r="E41" s="78" t="s">
        <v>69</v>
      </c>
      <c r="F41" s="97">
        <v>340376</v>
      </c>
      <c r="G41" s="105">
        <f t="shared" si="3"/>
        <v>15.70306383579453</v>
      </c>
    </row>
    <row r="42" spans="1:7" ht="12.75">
      <c r="A42" s="82" t="s">
        <v>260</v>
      </c>
      <c r="B42" s="98">
        <v>6963</v>
      </c>
      <c r="C42" s="105">
        <f>(B42/$B$37)*100</f>
        <v>0.17627718682571697</v>
      </c>
      <c r="D42" s="65"/>
      <c r="E42" s="78" t="s">
        <v>170</v>
      </c>
      <c r="F42" s="97">
        <v>115666</v>
      </c>
      <c r="G42" s="105">
        <f t="shared" si="3"/>
        <v>5.336188749004072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118112</v>
      </c>
      <c r="G43" s="105">
        <f t="shared" si="3"/>
        <v>5.449033644479527</v>
      </c>
    </row>
    <row r="44" spans="1:7" ht="12.75">
      <c r="A44" s="82" t="s">
        <v>291</v>
      </c>
      <c r="B44" s="98">
        <v>306196</v>
      </c>
      <c r="C44" s="105">
        <f>(B44/$B$37)*100</f>
        <v>7.751740556841481</v>
      </c>
      <c r="D44" s="65"/>
      <c r="E44" s="78" t="s">
        <v>93</v>
      </c>
      <c r="F44" s="97">
        <v>65370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472960</v>
      </c>
      <c r="C46" s="105">
        <f>(B46/$B$37)*100</f>
        <v>11.973582978757877</v>
      </c>
      <c r="D46" s="65"/>
      <c r="E46" s="78" t="s">
        <v>96</v>
      </c>
      <c r="F46" s="97">
        <v>27006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46368</v>
      </c>
      <c r="G48" s="111" t="s">
        <v>261</v>
      </c>
    </row>
    <row r="49" spans="1:7" ht="13.5" thickBot="1">
      <c r="A49" s="82" t="s">
        <v>292</v>
      </c>
      <c r="B49" s="98">
        <v>12618</v>
      </c>
      <c r="C49" s="105">
        <f aca="true" t="shared" si="4" ref="C49:C55">(B49/$B$37)*100</f>
        <v>0.31944069271390163</v>
      </c>
      <c r="D49" s="87"/>
      <c r="E49" s="88" t="s">
        <v>102</v>
      </c>
      <c r="F49" s="112">
        <v>33081</v>
      </c>
      <c r="G49" s="113" t="s">
        <v>261</v>
      </c>
    </row>
    <row r="50" spans="1:7" ht="13.5" thickTop="1">
      <c r="A50" s="82" t="s">
        <v>116</v>
      </c>
      <c r="B50" s="98">
        <v>220817</v>
      </c>
      <c r="C50" s="105">
        <f t="shared" si="4"/>
        <v>5.590262755032938</v>
      </c>
      <c r="D50" s="65"/>
      <c r="E50" s="78"/>
      <c r="F50" s="86"/>
      <c r="G50" s="85"/>
    </row>
    <row r="51" spans="1:7" ht="12.75">
      <c r="A51" s="82" t="s">
        <v>117</v>
      </c>
      <c r="B51" s="98">
        <v>472684</v>
      </c>
      <c r="C51" s="105">
        <f t="shared" si="4"/>
        <v>11.96659568828482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173166</v>
      </c>
      <c r="C52" s="105">
        <f t="shared" si="4"/>
        <v>4.383917181367529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447346</v>
      </c>
      <c r="C53" s="105">
        <f t="shared" si="4"/>
        <v>11.325132043334365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234801</v>
      </c>
      <c r="C54" s="105">
        <f t="shared" si="4"/>
        <v>5.944285472334506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173865</v>
      </c>
      <c r="C55" s="105">
        <f t="shared" si="4"/>
        <v>4.401613253978642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352722</v>
      </c>
      <c r="C57" s="105">
        <f>(B57/$B$37)*100</f>
        <v>8.929605326948233</v>
      </c>
      <c r="D57" s="65"/>
      <c r="E57" s="79" t="s">
        <v>84</v>
      </c>
      <c r="F57" s="80">
        <v>135549</v>
      </c>
      <c r="G57" s="105">
        <f>(F57/$L$57)*100</f>
        <v>6.2534802685210265</v>
      </c>
      <c r="H57" s="79" t="s">
        <v>84</v>
      </c>
      <c r="L57" s="15">
        <v>2167577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103899</v>
      </c>
      <c r="G58" s="105">
        <f>(F58/L58)*100</f>
        <v>9.21975620209829</v>
      </c>
      <c r="H58" s="78" t="s">
        <v>118</v>
      </c>
      <c r="L58" s="15">
        <v>1126917</v>
      </c>
    </row>
    <row r="59" spans="1:12" ht="12.75">
      <c r="A59" s="82" t="s">
        <v>112</v>
      </c>
      <c r="B59" s="98">
        <v>453842</v>
      </c>
      <c r="C59" s="105">
        <f>(B59/$B$37)*100</f>
        <v>11.489586532149511</v>
      </c>
      <c r="D59" s="65"/>
      <c r="E59" s="78" t="s">
        <v>120</v>
      </c>
      <c r="F59" s="97">
        <v>48730</v>
      </c>
      <c r="G59" s="105">
        <f>(F59/L59)*100</f>
        <v>10.891429899690669</v>
      </c>
      <c r="H59" s="78" t="s">
        <v>120</v>
      </c>
      <c r="L59" s="15">
        <v>447416</v>
      </c>
    </row>
    <row r="60" spans="1:7" ht="12.75">
      <c r="A60" s="82" t="s">
        <v>113</v>
      </c>
      <c r="B60" s="98">
        <v>783137</v>
      </c>
      <c r="C60" s="105">
        <f>(B60/$B$37)*100</f>
        <v>19.826107605792263</v>
      </c>
      <c r="D60" s="65"/>
      <c r="E60" s="79"/>
      <c r="F60" s="97" t="s">
        <v>250</v>
      </c>
      <c r="G60" s="105" t="s">
        <v>250</v>
      </c>
    </row>
    <row r="61" spans="1:11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K61" s="15" t="s">
        <v>250</v>
      </c>
    </row>
    <row r="62" spans="1:12" ht="12.75">
      <c r="A62" s="82" t="s">
        <v>374</v>
      </c>
      <c r="B62" s="98">
        <v>271864</v>
      </c>
      <c r="C62" s="105">
        <f>(B62/$B$37)*100</f>
        <v>6.882582381040747</v>
      </c>
      <c r="D62" s="65"/>
      <c r="E62" s="79" t="s">
        <v>123</v>
      </c>
      <c r="F62" s="80">
        <v>72261</v>
      </c>
      <c r="G62" s="105">
        <f>(F62/L62)*100</f>
        <v>19.37505194940999</v>
      </c>
      <c r="H62" s="79" t="s">
        <v>394</v>
      </c>
      <c r="L62" s="15">
        <v>372959</v>
      </c>
    </row>
    <row r="63" spans="1:12" ht="12.75">
      <c r="A63" s="61" t="s">
        <v>293</v>
      </c>
      <c r="B63" s="98">
        <v>173686</v>
      </c>
      <c r="C63" s="105">
        <f>(B63/$B$37)*100</f>
        <v>4.397081641679086</v>
      </c>
      <c r="D63" s="65"/>
      <c r="E63" s="78" t="s">
        <v>118</v>
      </c>
      <c r="F63" s="97">
        <v>62646</v>
      </c>
      <c r="G63" s="105">
        <f>(F63/L63)*100</f>
        <v>27.439969864477753</v>
      </c>
      <c r="H63" s="78" t="s">
        <v>118</v>
      </c>
      <c r="L63" s="15">
        <v>228302</v>
      </c>
    </row>
    <row r="64" spans="1:12" ht="12.75">
      <c r="A64" s="82" t="s">
        <v>114</v>
      </c>
      <c r="B64" s="98">
        <v>179481</v>
      </c>
      <c r="C64" s="105">
        <f>(B64/$B$37)*100</f>
        <v>4.543789425343459</v>
      </c>
      <c r="D64" s="65"/>
      <c r="E64" s="78" t="s">
        <v>120</v>
      </c>
      <c r="F64" s="97">
        <v>27787</v>
      </c>
      <c r="G64" s="105">
        <f>(F64/L64)*100</f>
        <v>37.24898790852302</v>
      </c>
      <c r="H64" s="78" t="s">
        <v>120</v>
      </c>
      <c r="L64" s="15">
        <v>74598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699668</v>
      </c>
      <c r="G66" s="105">
        <f aca="true" t="shared" si="5" ref="G66:G71">(F66/L66)*100</f>
        <v>8.498761264380047</v>
      </c>
      <c r="H66" s="79" t="s">
        <v>124</v>
      </c>
      <c r="L66" s="15">
        <v>8232588</v>
      </c>
    </row>
    <row r="67" spans="1:12" ht="12.75">
      <c r="A67" s="82" t="s">
        <v>126</v>
      </c>
      <c r="B67" s="97">
        <v>3193469</v>
      </c>
      <c r="C67" s="105">
        <f>(B67/$B$37)*100</f>
        <v>80.84672289747746</v>
      </c>
      <c r="D67" s="65"/>
      <c r="E67" s="78" t="s">
        <v>262</v>
      </c>
      <c r="F67" s="97">
        <v>471914</v>
      </c>
      <c r="G67" s="105">
        <f t="shared" si="5"/>
        <v>7.639240411046607</v>
      </c>
      <c r="H67" s="78" t="s">
        <v>262</v>
      </c>
      <c r="L67" s="15">
        <v>6177499</v>
      </c>
    </row>
    <row r="68" spans="1:12" ht="12.75">
      <c r="A68" s="82" t="s">
        <v>128</v>
      </c>
      <c r="B68" s="97">
        <v>550441</v>
      </c>
      <c r="C68" s="105">
        <f>(B68/$B$37)*100</f>
        <v>13.935112881449733</v>
      </c>
      <c r="D68" s="65"/>
      <c r="E68" s="78" t="s">
        <v>127</v>
      </c>
      <c r="F68" s="97">
        <v>83336</v>
      </c>
      <c r="G68" s="105">
        <f t="shared" si="5"/>
        <v>7.83246333114658</v>
      </c>
      <c r="H68" s="78" t="s">
        <v>127</v>
      </c>
      <c r="L68" s="15">
        <v>1063982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220991</v>
      </c>
      <c r="G69" s="105">
        <f t="shared" si="5"/>
        <v>10.794761250211264</v>
      </c>
      <c r="H69" s="78" t="s">
        <v>129</v>
      </c>
      <c r="L69" s="15">
        <v>2047206</v>
      </c>
    </row>
    <row r="70" spans="1:12" ht="12.75">
      <c r="A70" s="82" t="s">
        <v>376</v>
      </c>
      <c r="B70" s="97">
        <v>197664</v>
      </c>
      <c r="C70" s="105">
        <f>(B70/$B$37)*100</f>
        <v>5.004115159660853</v>
      </c>
      <c r="D70" s="65"/>
      <c r="E70" s="78" t="s">
        <v>130</v>
      </c>
      <c r="F70" s="97">
        <v>157947</v>
      </c>
      <c r="G70" s="105">
        <f t="shared" si="5"/>
        <v>10.54833694412314</v>
      </c>
      <c r="H70" s="78" t="s">
        <v>130</v>
      </c>
      <c r="L70" s="15">
        <v>1497364</v>
      </c>
    </row>
    <row r="71" spans="1:12" ht="13.5" thickBot="1">
      <c r="A71" s="90" t="s">
        <v>371</v>
      </c>
      <c r="B71" s="109">
        <v>8455</v>
      </c>
      <c r="C71" s="110">
        <f>(B71/$B$37)*100</f>
        <v>0.21404906141195418</v>
      </c>
      <c r="D71" s="91"/>
      <c r="E71" s="92" t="s">
        <v>131</v>
      </c>
      <c r="F71" s="109">
        <v>233015</v>
      </c>
      <c r="G71" s="116">
        <f t="shared" si="5"/>
        <v>18.405608214849924</v>
      </c>
      <c r="H71" s="92" t="s">
        <v>131</v>
      </c>
      <c r="L71" s="15">
        <v>1266000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80">
        <v>3310275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3064645</v>
      </c>
      <c r="G9" s="81">
        <f>(F9/$F$9)*100</f>
        <v>100</v>
      </c>
      <c r="I9" s="53"/>
    </row>
    <row r="10" spans="1:7" ht="12.75">
      <c r="A10" s="36" t="s">
        <v>137</v>
      </c>
      <c r="B10" s="97">
        <v>1794967</v>
      </c>
      <c r="C10" s="105">
        <f aca="true" t="shared" si="0" ref="C10:C18">(B10/$B$8)*100</f>
        <v>54.22410524805341</v>
      </c>
      <c r="E10" s="32" t="s">
        <v>138</v>
      </c>
      <c r="F10" s="97">
        <v>2910768</v>
      </c>
      <c r="G10" s="105">
        <f>(F10/$F$9)*100</f>
        <v>94.97896167419066</v>
      </c>
    </row>
    <row r="11" spans="1:7" ht="12.75">
      <c r="A11" s="36" t="s">
        <v>139</v>
      </c>
      <c r="B11" s="97">
        <v>285268</v>
      </c>
      <c r="C11" s="105">
        <f t="shared" si="0"/>
        <v>8.617652611943116</v>
      </c>
      <c r="E11" s="32" t="s">
        <v>140</v>
      </c>
      <c r="F11" s="97">
        <v>89028</v>
      </c>
      <c r="G11" s="105">
        <f>(F11/$F$9)*100</f>
        <v>2.9050020475454743</v>
      </c>
    </row>
    <row r="12" spans="1:7" ht="12.75">
      <c r="A12" s="36" t="s">
        <v>141</v>
      </c>
      <c r="B12" s="97">
        <v>331393</v>
      </c>
      <c r="C12" s="105">
        <f t="shared" si="0"/>
        <v>10.011041378737415</v>
      </c>
      <c r="E12" s="32" t="s">
        <v>142</v>
      </c>
      <c r="F12" s="97">
        <v>64849</v>
      </c>
      <c r="G12" s="105">
        <f>(F12/$F$9)*100</f>
        <v>2.116036278263877</v>
      </c>
    </row>
    <row r="13" spans="1:7" ht="12.75">
      <c r="A13" s="36" t="s">
        <v>143</v>
      </c>
      <c r="B13" s="97">
        <v>223580</v>
      </c>
      <c r="C13" s="105">
        <f t="shared" si="0"/>
        <v>6.754121636419935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160249</v>
      </c>
      <c r="C14" s="105">
        <f t="shared" si="0"/>
        <v>4.84095732227685</v>
      </c>
      <c r="E14" s="42" t="s">
        <v>145</v>
      </c>
      <c r="F14" s="80">
        <v>1701732</v>
      </c>
      <c r="G14" s="81">
        <f>(F14/$F$14)*100</f>
        <v>100</v>
      </c>
    </row>
    <row r="15" spans="1:7" ht="12.75">
      <c r="A15" s="36" t="s">
        <v>146</v>
      </c>
      <c r="B15" s="97">
        <v>161666</v>
      </c>
      <c r="C15" s="105">
        <f t="shared" si="0"/>
        <v>4.883763433551593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318765</v>
      </c>
      <c r="C16" s="105">
        <f t="shared" si="0"/>
        <v>9.629562498583955</v>
      </c>
      <c r="E16" s="1" t="s">
        <v>149</v>
      </c>
      <c r="F16" s="97">
        <v>30058</v>
      </c>
      <c r="G16" s="105">
        <f>(F16/$F$14)*100</f>
        <v>1.7663180806378445</v>
      </c>
    </row>
    <row r="17" spans="1:7" ht="12.75">
      <c r="A17" s="36" t="s">
        <v>150</v>
      </c>
      <c r="B17" s="97">
        <v>33600</v>
      </c>
      <c r="C17" s="105">
        <f t="shared" si="0"/>
        <v>1.0150214106078799</v>
      </c>
      <c r="E17" s="1" t="s">
        <v>151</v>
      </c>
      <c r="F17" s="97">
        <v>229354</v>
      </c>
      <c r="G17" s="105">
        <f aca="true" t="shared" si="1" ref="G17:G23">(F17/$F$14)*100</f>
        <v>13.477680386805913</v>
      </c>
    </row>
    <row r="18" spans="1:7" ht="12.75">
      <c r="A18" s="36" t="s">
        <v>152</v>
      </c>
      <c r="B18" s="97">
        <v>787</v>
      </c>
      <c r="C18" s="105">
        <f t="shared" si="0"/>
        <v>0.023774459825845286</v>
      </c>
      <c r="E18" s="1" t="s">
        <v>69</v>
      </c>
      <c r="F18" s="97">
        <v>415190</v>
      </c>
      <c r="G18" s="105">
        <f t="shared" si="1"/>
        <v>24.39808383458735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379890</v>
      </c>
      <c r="G19" s="105">
        <f t="shared" si="1"/>
        <v>22.323726650259854</v>
      </c>
    </row>
    <row r="20" spans="1:7" ht="12.75">
      <c r="A20" s="29" t="s">
        <v>154</v>
      </c>
      <c r="B20" s="93"/>
      <c r="C20" s="105" t="s">
        <v>250</v>
      </c>
      <c r="E20" s="1" t="s">
        <v>155</v>
      </c>
      <c r="F20" s="97">
        <v>354359</v>
      </c>
      <c r="G20" s="105">
        <f t="shared" si="1"/>
        <v>20.823431656688598</v>
      </c>
    </row>
    <row r="21" spans="1:7" ht="12.75">
      <c r="A21" s="36" t="s">
        <v>156</v>
      </c>
      <c r="B21" s="97">
        <v>48124</v>
      </c>
      <c r="C21" s="105">
        <f aca="true" t="shared" si="2" ref="C21:C28">(B21/$B$8)*100</f>
        <v>1.4537764989313577</v>
      </c>
      <c r="E21" s="1" t="s">
        <v>157</v>
      </c>
      <c r="F21" s="97">
        <v>213099</v>
      </c>
      <c r="G21" s="105">
        <f t="shared" si="1"/>
        <v>12.522477099801849</v>
      </c>
    </row>
    <row r="22" spans="1:7" ht="12.75">
      <c r="A22" s="36" t="s">
        <v>158</v>
      </c>
      <c r="B22" s="97">
        <v>139421</v>
      </c>
      <c r="C22" s="105">
        <f t="shared" si="2"/>
        <v>4.2117648835821795</v>
      </c>
      <c r="E22" s="1" t="s">
        <v>159</v>
      </c>
      <c r="F22" s="97">
        <v>67913</v>
      </c>
      <c r="G22" s="105">
        <f t="shared" si="1"/>
        <v>3.990816415275731</v>
      </c>
    </row>
    <row r="23" spans="1:7" ht="12.75">
      <c r="A23" s="36" t="s">
        <v>160</v>
      </c>
      <c r="B23" s="97">
        <v>158581</v>
      </c>
      <c r="C23" s="105">
        <f t="shared" si="2"/>
        <v>4.790568759393102</v>
      </c>
      <c r="E23" s="1" t="s">
        <v>161</v>
      </c>
      <c r="F23" s="97">
        <v>11869</v>
      </c>
      <c r="G23" s="105">
        <f t="shared" si="1"/>
        <v>0.6974658759428629</v>
      </c>
    </row>
    <row r="24" spans="1:7" ht="12.75">
      <c r="A24" s="36" t="s">
        <v>162</v>
      </c>
      <c r="B24" s="97">
        <v>409978</v>
      </c>
      <c r="C24" s="105">
        <f t="shared" si="2"/>
        <v>12.385013329708256</v>
      </c>
      <c r="E24" s="1" t="s">
        <v>163</v>
      </c>
      <c r="F24" s="97">
        <v>170800</v>
      </c>
      <c r="G24" s="111" t="s">
        <v>261</v>
      </c>
    </row>
    <row r="25" spans="1:7" ht="12.75">
      <c r="A25" s="36" t="s">
        <v>164</v>
      </c>
      <c r="B25" s="97">
        <v>462740</v>
      </c>
      <c r="C25" s="105">
        <f t="shared" si="2"/>
        <v>13.978899034068167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526732</v>
      </c>
      <c r="C26" s="105">
        <f t="shared" si="2"/>
        <v>15.912031477747318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898653</v>
      </c>
      <c r="C27" s="105">
        <f t="shared" si="2"/>
        <v>27.147382015089384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666046</v>
      </c>
      <c r="C28" s="105">
        <f t="shared" si="2"/>
        <v>20.12056400148024</v>
      </c>
      <c r="E28" s="32" t="s">
        <v>176</v>
      </c>
      <c r="F28" s="97">
        <v>1215974</v>
      </c>
      <c r="G28" s="105">
        <f aca="true" t="shared" si="3" ref="G28:G35">(F28/$F$14)*100</f>
        <v>71.45508223386527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652</v>
      </c>
      <c r="G29" s="105">
        <f t="shared" si="3"/>
        <v>0.03831390606746538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8119</v>
      </c>
      <c r="G30" s="105">
        <f t="shared" si="3"/>
        <v>0.47710215239532433</v>
      </c>
    </row>
    <row r="31" spans="1:7" ht="12.75">
      <c r="A31" s="36" t="s">
        <v>180</v>
      </c>
      <c r="B31" s="97">
        <v>62183</v>
      </c>
      <c r="C31" s="105">
        <f>(B31/$B$8)*100</f>
        <v>1.8784844159473155</v>
      </c>
      <c r="E31" s="32" t="s">
        <v>181</v>
      </c>
      <c r="F31" s="97">
        <v>37467</v>
      </c>
      <c r="G31" s="105">
        <f t="shared" si="3"/>
        <v>2.201698034708168</v>
      </c>
    </row>
    <row r="32" spans="1:7" ht="12.75">
      <c r="A32" s="36" t="s">
        <v>182</v>
      </c>
      <c r="B32" s="97">
        <v>127499</v>
      </c>
      <c r="C32" s="105">
        <f aca="true" t="shared" si="4" ref="C32:C39">(B32/$B$8)*100</f>
        <v>3.851613536639705</v>
      </c>
      <c r="E32" s="32" t="s">
        <v>183</v>
      </c>
      <c r="F32" s="97">
        <v>136751</v>
      </c>
      <c r="G32" s="105">
        <f t="shared" si="3"/>
        <v>8.035989215693187</v>
      </c>
    </row>
    <row r="33" spans="1:7" ht="12.75">
      <c r="A33" s="36" t="s">
        <v>184</v>
      </c>
      <c r="B33" s="97">
        <v>354967</v>
      </c>
      <c r="C33" s="105">
        <f t="shared" si="4"/>
        <v>10.723187650572838</v>
      </c>
      <c r="E33" s="32" t="s">
        <v>185</v>
      </c>
      <c r="F33" s="97">
        <v>381124</v>
      </c>
      <c r="G33" s="105">
        <f t="shared" si="3"/>
        <v>22.396241006221896</v>
      </c>
    </row>
    <row r="34" spans="1:7" ht="12.75">
      <c r="A34" s="36" t="s">
        <v>186</v>
      </c>
      <c r="B34" s="97">
        <v>478257</v>
      </c>
      <c r="C34" s="105">
        <f t="shared" si="4"/>
        <v>14.447651630151572</v>
      </c>
      <c r="E34" s="32" t="s">
        <v>187</v>
      </c>
      <c r="F34" s="97">
        <v>321562</v>
      </c>
      <c r="G34" s="105">
        <f t="shared" si="3"/>
        <v>18.89615991237163</v>
      </c>
    </row>
    <row r="35" spans="1:7" ht="12.75">
      <c r="A35" s="36" t="s">
        <v>188</v>
      </c>
      <c r="B35" s="97">
        <v>563712</v>
      </c>
      <c r="C35" s="105">
        <f t="shared" si="4"/>
        <v>17.02915920882706</v>
      </c>
      <c r="E35" s="32" t="s">
        <v>189</v>
      </c>
      <c r="F35" s="97">
        <v>330299</v>
      </c>
      <c r="G35" s="105">
        <f t="shared" si="3"/>
        <v>19.409578006407592</v>
      </c>
    </row>
    <row r="36" spans="1:7" ht="12.75">
      <c r="A36" s="36" t="s">
        <v>190</v>
      </c>
      <c r="B36" s="97">
        <v>563331</v>
      </c>
      <c r="C36" s="105">
        <f t="shared" si="4"/>
        <v>17.017649591046062</v>
      </c>
      <c r="E36" s="32" t="s">
        <v>191</v>
      </c>
      <c r="F36" s="97">
        <v>1534</v>
      </c>
      <c r="G36" s="111" t="s">
        <v>261</v>
      </c>
    </row>
    <row r="37" spans="1:7" ht="12.75">
      <c r="A37" s="36" t="s">
        <v>192</v>
      </c>
      <c r="B37" s="97">
        <v>432850</v>
      </c>
      <c r="C37" s="105">
        <f t="shared" si="4"/>
        <v>13.075952904214908</v>
      </c>
      <c r="E37" s="32" t="s">
        <v>193</v>
      </c>
      <c r="F37" s="97">
        <v>485758</v>
      </c>
      <c r="G37" s="105">
        <f>(F37/$F$14)*100</f>
        <v>28.544917766134738</v>
      </c>
    </row>
    <row r="38" spans="1:7" ht="12.75">
      <c r="A38" s="36" t="s">
        <v>194</v>
      </c>
      <c r="B38" s="97">
        <v>366169</v>
      </c>
      <c r="C38" s="105">
        <f t="shared" si="4"/>
        <v>11.06158853871657</v>
      </c>
      <c r="E38" s="32" t="s">
        <v>191</v>
      </c>
      <c r="F38" s="97">
        <v>533</v>
      </c>
      <c r="G38" s="111" t="s">
        <v>261</v>
      </c>
    </row>
    <row r="39" spans="1:7" ht="12.75">
      <c r="A39" s="36" t="s">
        <v>195</v>
      </c>
      <c r="B39" s="97">
        <v>361307</v>
      </c>
      <c r="C39" s="105">
        <f t="shared" si="4"/>
        <v>10.914712523883967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8">
        <v>5.6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108"/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3064645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459669</v>
      </c>
      <c r="G43" s="105">
        <f aca="true" t="shared" si="5" ref="G43:G48">(F43/$F$14)*100</f>
        <v>27.011832650499606</v>
      </c>
    </row>
    <row r="44" spans="1:7" ht="12.75">
      <c r="A44" s="36" t="s">
        <v>209</v>
      </c>
      <c r="B44" s="98">
        <v>478715</v>
      </c>
      <c r="C44" s="105">
        <f aca="true" t="shared" si="6" ref="C44:C49">(B44/$B$42)*100</f>
        <v>15.62056942973819</v>
      </c>
      <c r="E44" s="32" t="s">
        <v>210</v>
      </c>
      <c r="F44" s="97">
        <v>290484</v>
      </c>
      <c r="G44" s="105">
        <f t="shared" si="5"/>
        <v>17.069902898928856</v>
      </c>
    </row>
    <row r="45" spans="1:7" ht="12.75">
      <c r="A45" s="36" t="s">
        <v>211</v>
      </c>
      <c r="B45" s="98">
        <v>848022</v>
      </c>
      <c r="C45" s="105">
        <f t="shared" si="6"/>
        <v>27.67113319813551</v>
      </c>
      <c r="E45" s="32" t="s">
        <v>212</v>
      </c>
      <c r="F45" s="97">
        <v>264744</v>
      </c>
      <c r="G45" s="105">
        <f t="shared" si="5"/>
        <v>15.55732630049855</v>
      </c>
    </row>
    <row r="46" spans="1:7" ht="12.75">
      <c r="A46" s="36" t="s">
        <v>213</v>
      </c>
      <c r="B46" s="98">
        <v>500125</v>
      </c>
      <c r="C46" s="105">
        <f t="shared" si="6"/>
        <v>16.319182156497735</v>
      </c>
      <c r="E46" s="32" t="s">
        <v>214</v>
      </c>
      <c r="F46" s="97">
        <v>196726</v>
      </c>
      <c r="G46" s="105">
        <f t="shared" si="5"/>
        <v>11.560339700963489</v>
      </c>
    </row>
    <row r="47" spans="1:7" ht="12.75">
      <c r="A47" s="36" t="s">
        <v>215</v>
      </c>
      <c r="B47" s="98">
        <v>533287</v>
      </c>
      <c r="C47" s="105">
        <f t="shared" si="6"/>
        <v>17.401265073116136</v>
      </c>
      <c r="E47" s="32" t="s">
        <v>216</v>
      </c>
      <c r="F47" s="97">
        <v>130862</v>
      </c>
      <c r="G47" s="105">
        <f t="shared" si="5"/>
        <v>7.689930024234133</v>
      </c>
    </row>
    <row r="48" spans="1:7" ht="12.75">
      <c r="A48" s="36" t="s">
        <v>217</v>
      </c>
      <c r="B48" s="98">
        <v>328059</v>
      </c>
      <c r="C48" s="105">
        <f t="shared" si="6"/>
        <v>10.704632999907005</v>
      </c>
      <c r="E48" s="32" t="s">
        <v>218</v>
      </c>
      <c r="F48" s="97">
        <v>349502</v>
      </c>
      <c r="G48" s="105">
        <f t="shared" si="5"/>
        <v>20.538016561949828</v>
      </c>
    </row>
    <row r="49" spans="1:7" ht="12.75">
      <c r="A49" s="36" t="s">
        <v>219</v>
      </c>
      <c r="B49" s="98">
        <v>376437</v>
      </c>
      <c r="C49" s="105">
        <f t="shared" si="6"/>
        <v>12.283217142605423</v>
      </c>
      <c r="E49" s="32" t="s">
        <v>220</v>
      </c>
      <c r="F49" s="97">
        <v>9745</v>
      </c>
      <c r="G49" s="105">
        <f>(F49/$F$14)*100</f>
        <v>0.572651862925537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1049127</v>
      </c>
      <c r="G51" s="81">
        <f>(F51/F$51)*100</f>
        <v>100</v>
      </c>
    </row>
    <row r="52" spans="1:7" ht="12.75">
      <c r="A52" s="4" t="s">
        <v>223</v>
      </c>
      <c r="B52" s="97">
        <v>388950</v>
      </c>
      <c r="C52" s="105">
        <f>(B52/$B$42)*100</f>
        <v>12.691518919809635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1066089</v>
      </c>
      <c r="C53" s="105">
        <f>(B53/$B$42)*100</f>
        <v>34.78670449595304</v>
      </c>
      <c r="E53" s="32" t="s">
        <v>226</v>
      </c>
      <c r="F53" s="97">
        <v>49700</v>
      </c>
      <c r="G53" s="105">
        <f>(F53/F$51)*100</f>
        <v>4.737272036655238</v>
      </c>
    </row>
    <row r="54" spans="1:7" ht="12.75">
      <c r="A54" s="4" t="s">
        <v>227</v>
      </c>
      <c r="B54" s="97">
        <v>1160440</v>
      </c>
      <c r="C54" s="105">
        <f>(B54/$B$42)*100</f>
        <v>37.86539713408894</v>
      </c>
      <c r="E54" s="32" t="s">
        <v>228</v>
      </c>
      <c r="F54" s="97">
        <v>33558</v>
      </c>
      <c r="G54" s="105">
        <f aca="true" t="shared" si="7" ref="G54:G60">(F54/F$51)*100</f>
        <v>3.1986594568627056</v>
      </c>
    </row>
    <row r="55" spans="1:7" ht="12.75">
      <c r="A55" s="4" t="s">
        <v>229</v>
      </c>
      <c r="B55" s="97">
        <v>449166</v>
      </c>
      <c r="C55" s="105">
        <f>(B55/$B$42)*100</f>
        <v>14.656379450148386</v>
      </c>
      <c r="E55" s="32" t="s">
        <v>230</v>
      </c>
      <c r="F55" s="97">
        <v>89707</v>
      </c>
      <c r="G55" s="105">
        <f t="shared" si="7"/>
        <v>8.550633050145501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333465</v>
      </c>
      <c r="G56" s="105">
        <f t="shared" si="7"/>
        <v>31.784998384371004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314000</v>
      </c>
      <c r="G57" s="105">
        <f t="shared" si="7"/>
        <v>29.929646267801708</v>
      </c>
    </row>
    <row r="58" spans="1:7" ht="12.75">
      <c r="A58" s="36" t="s">
        <v>234</v>
      </c>
      <c r="B58" s="97">
        <v>2048048</v>
      </c>
      <c r="C58" s="105">
        <f aca="true" t="shared" si="8" ref="C58:C66">(B58/$B$42)*100</f>
        <v>66.82822969707748</v>
      </c>
      <c r="E58" s="32" t="s">
        <v>235</v>
      </c>
      <c r="F58" s="97">
        <v>149173</v>
      </c>
      <c r="G58" s="105">
        <f t="shared" si="7"/>
        <v>14.218774276136253</v>
      </c>
    </row>
    <row r="59" spans="1:7" ht="12.75">
      <c r="A59" s="36" t="s">
        <v>236</v>
      </c>
      <c r="B59" s="97">
        <v>73539</v>
      </c>
      <c r="C59" s="105">
        <f t="shared" si="8"/>
        <v>2.399592775019619</v>
      </c>
      <c r="E59" s="32" t="s">
        <v>237</v>
      </c>
      <c r="F59" s="97">
        <v>45726</v>
      </c>
      <c r="G59" s="105">
        <f t="shared" si="7"/>
        <v>4.358480908412423</v>
      </c>
    </row>
    <row r="60" spans="1:7" ht="12.75">
      <c r="A60" s="36" t="s">
        <v>238</v>
      </c>
      <c r="B60" s="97">
        <v>316379</v>
      </c>
      <c r="C60" s="105">
        <f t="shared" si="8"/>
        <v>10.32351218493496</v>
      </c>
      <c r="E60" s="32" t="s">
        <v>239</v>
      </c>
      <c r="F60" s="97">
        <v>33798</v>
      </c>
      <c r="G60" s="105">
        <f t="shared" si="7"/>
        <v>3.2215356196151657</v>
      </c>
    </row>
    <row r="61" spans="1:7" ht="12.75">
      <c r="A61" s="36" t="s">
        <v>240</v>
      </c>
      <c r="B61" s="97">
        <v>595094</v>
      </c>
      <c r="C61" s="105">
        <f t="shared" si="8"/>
        <v>19.418040262412124</v>
      </c>
      <c r="E61" s="32" t="s">
        <v>163</v>
      </c>
      <c r="F61" s="97">
        <v>751</v>
      </c>
      <c r="G61" s="111" t="s">
        <v>261</v>
      </c>
    </row>
    <row r="62" spans="1:7" ht="12.75">
      <c r="A62" s="36" t="s">
        <v>241</v>
      </c>
      <c r="B62" s="97">
        <v>1277</v>
      </c>
      <c r="C62" s="117" t="s">
        <v>397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6989</v>
      </c>
      <c r="C63" s="105">
        <f t="shared" si="8"/>
        <v>0.22805251505476162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447</v>
      </c>
      <c r="C64" s="111" t="s">
        <v>397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12896</v>
      </c>
      <c r="C65" s="105">
        <f t="shared" si="8"/>
        <v>0.4207991463937911</v>
      </c>
      <c r="E65" s="32" t="s">
        <v>208</v>
      </c>
      <c r="F65" s="97">
        <v>193841</v>
      </c>
      <c r="G65" s="105">
        <f aca="true" t="shared" si="9" ref="G65:G71">(F65/F$51)*100</f>
        <v>18.476409433748252</v>
      </c>
    </row>
    <row r="66" spans="1:7" ht="12.75">
      <c r="A66" s="36" t="s">
        <v>247</v>
      </c>
      <c r="B66" s="97">
        <v>9976</v>
      </c>
      <c r="C66" s="105">
        <f t="shared" si="8"/>
        <v>0.32551894265078013</v>
      </c>
      <c r="E66" s="32" t="s">
        <v>210</v>
      </c>
      <c r="F66" s="97">
        <v>153607</v>
      </c>
      <c r="G66" s="105">
        <f t="shared" si="9"/>
        <v>14.64141138298795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135777</v>
      </c>
      <c r="G67" s="105">
        <f t="shared" si="9"/>
        <v>12.941903125169784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112519</v>
      </c>
      <c r="G68" s="105">
        <f t="shared" si="9"/>
        <v>10.725012319766817</v>
      </c>
    </row>
    <row r="69" spans="1:7" ht="12.75">
      <c r="A69" s="36" t="s">
        <v>249</v>
      </c>
      <c r="B69" s="97">
        <v>16530</v>
      </c>
      <c r="C69" s="105">
        <f>(B69/$B$42)*100</f>
        <v>0.539377317764374</v>
      </c>
      <c r="E69" s="32" t="s">
        <v>216</v>
      </c>
      <c r="F69" s="97">
        <v>79665</v>
      </c>
      <c r="G69" s="105">
        <f t="shared" si="9"/>
        <v>7.59345627364466</v>
      </c>
    </row>
    <row r="70" spans="1:7" ht="12.75">
      <c r="A70" s="36" t="s">
        <v>251</v>
      </c>
      <c r="B70" s="97">
        <v>17531</v>
      </c>
      <c r="C70" s="105">
        <f>(B70/$B$42)*100</f>
        <v>0.5720401547324404</v>
      </c>
      <c r="E70" s="32" t="s">
        <v>218</v>
      </c>
      <c r="F70" s="97">
        <v>314146</v>
      </c>
      <c r="G70" s="105">
        <f t="shared" si="9"/>
        <v>29.943562600142787</v>
      </c>
    </row>
    <row r="71" spans="1:7" ht="13.5" thickBot="1">
      <c r="A71" s="54" t="s">
        <v>252</v>
      </c>
      <c r="B71" s="119">
        <v>56202</v>
      </c>
      <c r="C71" s="114">
        <f>(B71/$B$42)*100</f>
        <v>1.8338828803988718</v>
      </c>
      <c r="D71" s="41"/>
      <c r="E71" s="44" t="s">
        <v>220</v>
      </c>
      <c r="F71" s="119">
        <v>59572</v>
      </c>
      <c r="G71" s="114">
        <f t="shared" si="9"/>
        <v>5.678244864539756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2002-06-17T12:16:55Z</cp:lastPrinted>
  <dcterms:created xsi:type="dcterms:W3CDTF">2001-10-15T13:22:32Z</dcterms:created>
  <dcterms:modified xsi:type="dcterms:W3CDTF">2002-06-17T12:18:17Z</dcterms:modified>
  <cp:category/>
  <cp:version/>
  <cp:contentType/>
  <cp:contentStatus/>
</cp:coreProperties>
</file>