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<sst xmlns="http://schemas.openxmlformats.org/spreadsheetml/2006/main" count="696" uniqueCount="437">
  <si>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</si>
  <si>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</si>
  <si>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</si>
  <si>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</si>
  <si>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</si>
  <si>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</si>
  <si>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</si>
  <si>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</si>
  <si>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</si>
  <si>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</si>
  <si>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</si>
  <si>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</si>
  <si>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</si>
  <si>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</si>
  <si>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</si>
  <si>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</si>
  <si>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</si>
  <si>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</si>
  <si>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</si>
  <si>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</si>
  <si>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</si>
  <si>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</si>
  <si>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</si>
  <si>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</si>
  <si>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</si>
  <si>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</si>
  <si>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</si>
  <si>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</si>
  <si>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</si>
  <si>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</si>
  <si>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</si>
  <si>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</si>
  <si>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</si>
  <si>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</si>
  <si>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</si>
  <si>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</si>
  <si>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</si>
  <si>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</si>
  <si>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</si>
  <si>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</si>
  <si>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</si>
  <si>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</si>
  <si>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</si>
  <si>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</si>
  <si>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</si>
  <si>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</si>
  <si>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</si>
  <si>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</si>
  <si>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</si>
  <si>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</si>
  <si>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</si>
  <si>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</si>
  <si>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</si>
  <si>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</si>
  <si>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</si>
  <si>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</si>
  <si>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</si>
  <si>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</si>
  <si>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</si>
  <si>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</si>
  <si>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</si>
  <si>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</si>
  <si>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</si>
  <si>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</si>
  <si>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</si>
  <si>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</si>
  <si>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</si>
  <si>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</si>
  <si>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</si>
  <si>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</si>
  <si>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</si>
  <si>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</si>
  <si>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</si>
  <si>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</si>
  <si>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</si>
  <si>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</si>
  <si>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</si>
  <si>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</si>
  <si>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</si>
  <si>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</si>
  <si>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</si>
  <si>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</si>
  <si>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</si>
  <si>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</si>
  <si>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</si>
  <si>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</si>
  <si>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</si>
  <si>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</si>
  <si>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</si>
  <si>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</si>
  <si>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</si>
  <si>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</si>
  <si>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</si>
  <si>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</si>
  <si>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</si>
  <si>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</si>
  <si>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</si>
  <si>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</si>
  <si>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</si>
  <si>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</si>
  <si>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</si>
  <si>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</si>
  <si>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</si>
  <si>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</si>
  <si>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</si>
  <si>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</si>
  <si>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</si>
  <si>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</si>
  <si>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</si>
  <si>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</si>
  <si>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</si>
  <si>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</si>
  <si>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</si>
  <si>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</si>
  <si>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</si>
  <si>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</si>
  <si>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</si>
  <si>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</si>
  <si>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</si>
  <si>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</si>
  <si>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</si>
  <si>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</si>
  <si>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</si>
  <si>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</si>
  <si>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</si>
  <si>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</si>
  <si>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</si>
  <si>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</si>
  <si>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</si>
  <si>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</si>
  <si>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</si>
  <si>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</si>
  <si>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</si>
  <si>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</si>
  <si>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</si>
  <si>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</si>
  <si>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</si>
  <si>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</si>
  <si>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</si>
  <si>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</si>
  <si>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</si>
  <si>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</si>
  <si>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</si>
  <si>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</si>
  <si>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</si>
  <si>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</si>
  <si>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</si>
  <si>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</si>
  <si>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</si>
  <si>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</si>
  <si>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</si>
  <si>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</si>
  <si>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</si>
  <si>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</si>
  <si>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</si>
  <si>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</si>
  <si>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</si>
  <si>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</si>
  <si>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</si>
  <si>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</si>
  <si>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</si>
  <si>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</si>
  <si>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</si>
  <si>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</si>
  <si>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</si>
  <si>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</si>
  <si>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</si>
  <si>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</si>
  <si>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</si>
  <si>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</si>
  <si>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</si>
  <si>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</si>
  <si>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</si>
  <si>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</si>
  <si>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</si>
  <si>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</si>
  <si>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</si>
  <si>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</si>
  <si>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</si>
  <si>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</si>
  <si>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</si>
  <si>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</si>
  <si>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</si>
  <si>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</si>
  <si>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</si>
  <si>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</si>
  <si>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</si>
  <si>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</si>
  <si>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</si>
  <si>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</si>
  <si>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</si>
  <si>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</si>
  <si>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</si>
  <si>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</si>
  <si>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</si>
  <si>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</si>
  <si>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</si>
  <si>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</si>
  <si>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</si>
  <si>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</si>
  <si>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</si>
  <si>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</si>
  <si>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</si>
  <si>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</si>
  <si>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</si>
  <si>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</si>
  <si>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</si>
  <si>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</si>
  <si>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</si>
  <si>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</si>
  <si>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</si>
  <si>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</si>
  <si>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</si>
  <si>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</si>
  <si>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</si>
  <si>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</si>
  <si>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</si>
  <si>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</si>
  <si>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</si>
  <si>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</si>
  <si>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</si>
  <si>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</si>
  <si>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</si>
  <si>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</si>
  <si>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</si>
  <si>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</si>
  <si>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</si>
  <si>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</si>
  <si>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</si>
  <si>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</si>
  <si>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</si>
  <si>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</si>
  <si>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</si>
  <si>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</si>
  <si>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</si>
  <si>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</si>
  <si>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</si>
  <si>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</si>
  <si>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</si>
  <si>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</si>
  <si>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</si>
  <si>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</si>
  <si>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</si>
  <si>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</si>
  <si>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</si>
  <si>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</si>
  <si>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</si>
  <si>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</si>
  <si>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</si>
  <si>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</si>
  <si>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</si>
  <si>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</si>
  <si>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</si>
  <si>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</si>
  <si>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</si>
  <si>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</si>
  <si>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</si>
  <si>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</si>
  <si>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</si>
  <si>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</si>
  <si>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</si>
  <si>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</si>
  <si>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</si>
  <si>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</si>
  <si>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</si>
  <si>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</si>
  <si>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</si>
  <si>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</si>
  <si>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</si>
  <si>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</si>
  <si>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</si>
  <si>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</si>
  <si>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</si>
  <si>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</si>
  <si>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</si>
  <si>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</si>
  <si>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</si>
  <si>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</si>
  <si>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</si>
  <si>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</si>
  <si>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</si>
  <si>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</si>
  <si>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</si>
  <si>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</si>
  <si>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</si>
  <si>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</si>
  <si>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</si>
  <si>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</si>
  <si>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</si>
  <si>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</si>
  <si>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</si>
  <si>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</si>
  <si>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</si>
  <si>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</si>
  <si>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</si>
  <si>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</si>
  <si>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</si>
  <si>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</si>
  <si>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</si>
  <si>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</si>
  <si>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</si>
  <si>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</si>
  <si>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</si>
  <si>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</si>
  <si>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</si>
  <si>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</si>
  <si>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</si>
  <si>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</si>
  <si>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</si>
  <si>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</si>
  <si>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</si>
  <si>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</si>
  <si>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</si>
  <si>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</si>
  <si>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</si>
  <si>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</si>
  <si>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</si>
  <si>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</si>
  <si>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</si>
  <si>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</si>
  <si>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</si>
  <si>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</si>
  <si>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</si>
  <si>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</si>
  <si>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</si>
  <si>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</si>
  <si>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</si>
  <si>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</si>
  <si>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</si>
  <si>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</si>
  <si>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</si>
  <si>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</si>
  <si>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</si>
  <si>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</si>
  <si>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</si>
  <si>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</si>
  <si>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</si>
  <si>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</si>
  <si>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</si>
  <si>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</si>
  <si>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</si>
  <si>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</si>
  <si>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</si>
  <si>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</si>
  <si>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</si>
  <si>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</si>
  <si>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</si>
  <si>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</si>
  <si>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</si>
  <si>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</si>
  <si>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</si>
  <si>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</si>
  <si>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</si>
  <si>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</si>
  <si>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</si>
  <si>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</si>
  <si>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</si>
  <si>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</si>
  <si>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</si>
  <si>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</si>
  <si>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</si>
  <si>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</si>
  <si>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</si>
  <si>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</si>
  <si>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</si>
  <si>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</si>
  <si>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</si>
  <si>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</si>
  <si>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</si>
  <si>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</si>
  <si>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</si>
  <si>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</si>
  <si>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</si>
  <si>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</si>
  <si>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</si>
  <si>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</si>
  <si>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</si>
  <si>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</si>
  <si>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</si>
  <si>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</si>
  <si>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</si>
  <si>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</si>
  <si>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</si>
  <si>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</si>
  <si>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</si>
  <si>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</si>
  <si>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</si>
  <si>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</si>
  <si>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</si>
  <si>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</si>
  <si>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</si>
  <si>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</si>
  <si>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</si>
  <si>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</si>
  <si>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</si>
  <si>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</si>
  <si>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Byram township, Sussex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</si>
  <si>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Byram township</t>
    </r>
    <r>
      <rPr>
        <b/>
        <sz val="12"/>
        <rFont val="Arial"/>
        <family val="2"/>
      </rPr>
      <t>, Sussex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</si>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</sst>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5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1" customWidth="1"/>
    <col min="2" max="2" width="11.8515625" style="121" customWidth="1"/>
    <col min="3" max="3" width="9.140625" style="121" customWidth="1"/>
    <col min="4" max="4" width="0.71875" style="121" customWidth="1"/>
    <col min="5" max="5" width="45.7109375" style="121" customWidth="1"/>
    <col min="6" max="6" width="11.8515625" style="121" customWidth="1"/>
    <col min="7" max="7" width="8.421875" style="121" customWidth="1"/>
    <col min="8" max="16384" width="9.140625" style="121" customWidth="1"/>
  </cols>
  <sheetData>
    <row r="1" ht="15.75">
      <c r="A1" s="120" t="s">
        <v>397</v>
      </c>
    </row>
    <row r="2" ht="12.75">
      <c r="A2" s="122"/>
    </row>
    <row r="3" ht="13.5" thickBot="1">
      <c r="A3" s="121" t="s">
        <v>398</v>
      </c>
    </row>
    <row r="4" spans="1:7" ht="13.5" thickTop="1">
      <c r="A4" s="123"/>
      <c r="B4" s="124"/>
      <c r="C4" s="125"/>
      <c r="D4" s="126"/>
      <c r="E4" s="126"/>
      <c r="F4" s="127"/>
      <c r="G4" s="128"/>
    </row>
    <row r="5" spans="1:7" ht="12.75">
      <c r="A5" s="129" t="s">
        <v>253</v>
      </c>
      <c r="B5" s="130" t="s">
        <v>254</v>
      </c>
      <c r="C5" s="131" t="s">
        <v>255</v>
      </c>
      <c r="D5" s="132"/>
      <c r="E5" s="132" t="s">
        <v>253</v>
      </c>
      <c r="F5" s="130" t="s">
        <v>254</v>
      </c>
      <c r="G5" s="133" t="s">
        <v>255</v>
      </c>
    </row>
    <row r="6" spans="1:7" ht="12.75">
      <c r="A6" s="134"/>
      <c r="B6" s="135"/>
      <c r="C6" s="136"/>
      <c r="D6" s="137"/>
      <c r="E6" s="137"/>
      <c r="F6" s="135"/>
      <c r="G6" s="138"/>
    </row>
    <row r="7" spans="1:7" ht="12.75">
      <c r="A7" s="139" t="s">
        <v>399</v>
      </c>
      <c r="B7" s="140">
        <v>8254</v>
      </c>
      <c r="C7" s="141">
        <f>(B7/$B$7)*100</f>
        <v>100</v>
      </c>
      <c r="D7" s="142"/>
      <c r="E7" s="143" t="s">
        <v>400</v>
      </c>
      <c r="F7" s="144"/>
      <c r="G7" s="145"/>
    </row>
    <row r="8" spans="1:7" ht="12.75">
      <c r="A8" s="139" t="s">
        <v>401</v>
      </c>
      <c r="B8" s="146"/>
      <c r="C8" s="141"/>
      <c r="D8" s="142"/>
      <c r="E8" s="142" t="s">
        <v>399</v>
      </c>
      <c r="F8" s="140">
        <v>8254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4098</v>
      </c>
      <c r="C9" s="150">
        <f>(B9/$B$7)*100</f>
        <v>49.64865519748001</v>
      </c>
      <c r="D9" s="151"/>
      <c r="E9" s="151" t="s">
        <v>403</v>
      </c>
      <c r="F9" s="149">
        <v>243</v>
      </c>
      <c r="G9" s="152">
        <f t="shared" si="0"/>
        <v>2.94402713835716</v>
      </c>
    </row>
    <row r="10" spans="1:7" ht="12.75">
      <c r="A10" s="148" t="s">
        <v>404</v>
      </c>
      <c r="B10" s="149">
        <v>4156</v>
      </c>
      <c r="C10" s="150">
        <f>(B10/$B$7)*100</f>
        <v>50.35134480251999</v>
      </c>
      <c r="D10" s="151"/>
      <c r="E10" s="151" t="s">
        <v>405</v>
      </c>
      <c r="F10" s="149">
        <v>20</v>
      </c>
      <c r="G10" s="152">
        <f t="shared" si="0"/>
        <v>0.242306760358614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75</v>
      </c>
      <c r="G11" s="152">
        <f t="shared" si="0"/>
        <v>0.9086503513448025</v>
      </c>
    </row>
    <row r="12" spans="1:7" ht="12.75">
      <c r="A12" s="148" t="s">
        <v>407</v>
      </c>
      <c r="B12" s="149">
        <v>644</v>
      </c>
      <c r="C12" s="150">
        <f aca="true" t="shared" si="1" ref="C12:C24">B12*100/B$7</f>
        <v>7.802277683547371</v>
      </c>
      <c r="D12" s="151"/>
      <c r="E12" s="151" t="s">
        <v>408</v>
      </c>
      <c r="F12" s="149">
        <v>29</v>
      </c>
      <c r="G12" s="152">
        <f t="shared" si="0"/>
        <v>0.3513448025199903</v>
      </c>
    </row>
    <row r="13" spans="1:7" ht="12.75">
      <c r="A13" s="148" t="s">
        <v>409</v>
      </c>
      <c r="B13" s="149">
        <v>692</v>
      </c>
      <c r="C13" s="150">
        <f t="shared" si="1"/>
        <v>8.383813908408044</v>
      </c>
      <c r="D13" s="151"/>
      <c r="E13" s="151" t="s">
        <v>410</v>
      </c>
      <c r="F13" s="149">
        <v>119</v>
      </c>
      <c r="G13" s="152">
        <f t="shared" si="0"/>
        <v>1.4417252241337533</v>
      </c>
    </row>
    <row r="14" spans="1:7" ht="12.75">
      <c r="A14" s="148" t="s">
        <v>411</v>
      </c>
      <c r="B14" s="149">
        <v>652</v>
      </c>
      <c r="C14" s="150">
        <f t="shared" si="1"/>
        <v>7.899200387690817</v>
      </c>
      <c r="D14" s="151"/>
      <c r="E14" s="151" t="s">
        <v>412</v>
      </c>
      <c r="F14" s="149">
        <v>8011</v>
      </c>
      <c r="G14" s="152">
        <f t="shared" si="0"/>
        <v>97.05597286164284</v>
      </c>
    </row>
    <row r="15" spans="1:7" ht="12.75">
      <c r="A15" s="148" t="s">
        <v>413</v>
      </c>
      <c r="B15" s="149">
        <v>565</v>
      </c>
      <c r="C15" s="150">
        <f t="shared" si="1"/>
        <v>6.8451659801308455</v>
      </c>
      <c r="D15" s="151"/>
      <c r="E15" s="151" t="s">
        <v>414</v>
      </c>
      <c r="F15" s="149">
        <v>7722</v>
      </c>
      <c r="G15" s="152">
        <f t="shared" si="0"/>
        <v>93.55464017446087</v>
      </c>
    </row>
    <row r="16" spans="1:7" ht="12.75">
      <c r="A16" s="148" t="s">
        <v>415</v>
      </c>
      <c r="B16" s="149">
        <v>302</v>
      </c>
      <c r="C16" s="150">
        <f t="shared" si="1"/>
        <v>3.6588320814150714</v>
      </c>
      <c r="D16" s="151"/>
      <c r="E16" s="151"/>
      <c r="F16" s="144" t="s">
        <v>250</v>
      </c>
      <c r="G16" s="145"/>
    </row>
    <row r="17" spans="1:7" ht="12.75">
      <c r="A17" s="148" t="s">
        <v>416</v>
      </c>
      <c r="B17" s="149">
        <v>1060</v>
      </c>
      <c r="C17" s="150">
        <f t="shared" si="1"/>
        <v>12.842258299006541</v>
      </c>
      <c r="D17" s="151"/>
      <c r="E17" s="142" t="s">
        <v>417</v>
      </c>
      <c r="F17" s="144" t="s">
        <v>250</v>
      </c>
      <c r="G17" s="145"/>
    </row>
    <row r="18" spans="1:7" ht="12.75">
      <c r="A18" s="148" t="s">
        <v>418</v>
      </c>
      <c r="B18" s="149">
        <v>1614</v>
      </c>
      <c r="C18" s="150">
        <f t="shared" si="1"/>
        <v>19.55415556094015</v>
      </c>
      <c r="D18" s="151"/>
      <c r="E18" s="142" t="s">
        <v>419</v>
      </c>
      <c r="F18" s="140">
        <v>8254</v>
      </c>
      <c r="G18" s="147">
        <v>100</v>
      </c>
    </row>
    <row r="19" spans="1:7" ht="12.75">
      <c r="A19" s="148" t="s">
        <v>420</v>
      </c>
      <c r="B19" s="149">
        <v>1447</v>
      </c>
      <c r="C19" s="150">
        <f t="shared" si="1"/>
        <v>17.530894111945724</v>
      </c>
      <c r="D19" s="151"/>
      <c r="E19" s="151" t="s">
        <v>421</v>
      </c>
      <c r="F19" s="149">
        <v>8254</v>
      </c>
      <c r="G19" s="152">
        <f aca="true" t="shared" si="2" ref="G19:G30">F19*100/F$18</f>
        <v>100</v>
      </c>
    </row>
    <row r="20" spans="1:7" ht="12.75">
      <c r="A20" s="148" t="s">
        <v>422</v>
      </c>
      <c r="B20" s="149">
        <v>508</v>
      </c>
      <c r="C20" s="150">
        <f t="shared" si="1"/>
        <v>6.154591713108796</v>
      </c>
      <c r="D20" s="151"/>
      <c r="E20" s="151" t="s">
        <v>423</v>
      </c>
      <c r="F20" s="149">
        <v>2833</v>
      </c>
      <c r="G20" s="152">
        <f t="shared" si="2"/>
        <v>34.32275260479767</v>
      </c>
    </row>
    <row r="21" spans="1:7" ht="12.75">
      <c r="A21" s="148" t="s">
        <v>424</v>
      </c>
      <c r="B21" s="149">
        <v>269</v>
      </c>
      <c r="C21" s="150">
        <f t="shared" si="1"/>
        <v>3.2590259268233583</v>
      </c>
      <c r="D21" s="151"/>
      <c r="E21" s="151" t="s">
        <v>425</v>
      </c>
      <c r="F21" s="149">
        <v>2064</v>
      </c>
      <c r="G21" s="152">
        <f t="shared" si="2"/>
        <v>25.006057669008964</v>
      </c>
    </row>
    <row r="22" spans="1:7" ht="12.75">
      <c r="A22" s="148" t="s">
        <v>426</v>
      </c>
      <c r="B22" s="149">
        <v>304</v>
      </c>
      <c r="C22" s="150">
        <f t="shared" si="1"/>
        <v>3.6830627574509327</v>
      </c>
      <c r="D22" s="151"/>
      <c r="E22" s="151" t="s">
        <v>427</v>
      </c>
      <c r="F22" s="149">
        <v>2885</v>
      </c>
      <c r="G22" s="152">
        <f t="shared" si="2"/>
        <v>34.95275018173007</v>
      </c>
    </row>
    <row r="23" spans="1:7" ht="12.75">
      <c r="A23" s="148" t="s">
        <v>428</v>
      </c>
      <c r="B23" s="149">
        <v>157</v>
      </c>
      <c r="C23" s="150">
        <f t="shared" si="1"/>
        <v>1.90210806881512</v>
      </c>
      <c r="D23" s="151"/>
      <c r="E23" s="151" t="s">
        <v>429</v>
      </c>
      <c r="F23" s="149">
        <v>2273</v>
      </c>
      <c r="G23" s="152">
        <f t="shared" si="2"/>
        <v>27.53816331475648</v>
      </c>
    </row>
    <row r="24" spans="1:7" ht="12.75">
      <c r="A24" s="148" t="s">
        <v>430</v>
      </c>
      <c r="B24" s="149">
        <v>40</v>
      </c>
      <c r="C24" s="150">
        <f t="shared" si="1"/>
        <v>0.484613520717228</v>
      </c>
      <c r="D24" s="151"/>
      <c r="E24" s="151" t="s">
        <v>431</v>
      </c>
      <c r="F24" s="149">
        <v>245</v>
      </c>
      <c r="G24" s="152">
        <f t="shared" si="2"/>
        <v>2.9682578143930214</v>
      </c>
    </row>
    <row r="25" spans="1:7" ht="12.75">
      <c r="A25" s="148"/>
      <c r="B25" s="144" t="s">
        <v>250</v>
      </c>
      <c r="C25" s="153"/>
      <c r="D25" s="151"/>
      <c r="E25" s="151" t="s">
        <v>432</v>
      </c>
      <c r="F25" s="149">
        <v>86</v>
      </c>
      <c r="G25" s="152">
        <f t="shared" si="2"/>
        <v>1.0419190695420402</v>
      </c>
    </row>
    <row r="26" spans="1:7" ht="12.75">
      <c r="A26" s="148" t="s">
        <v>433</v>
      </c>
      <c r="B26" s="144">
        <v>36.3</v>
      </c>
      <c r="C26" s="154" t="s">
        <v>261</v>
      </c>
      <c r="D26" s="151"/>
      <c r="E26" s="155" t="s">
        <v>434</v>
      </c>
      <c r="F26" s="156">
        <v>227</v>
      </c>
      <c r="G26" s="152">
        <f t="shared" si="2"/>
        <v>2.750181730070269</v>
      </c>
    </row>
    <row r="27" spans="1:7" ht="12.75">
      <c r="A27" s="148"/>
      <c r="B27" s="144" t="s">
        <v>250</v>
      </c>
      <c r="C27" s="153"/>
      <c r="D27" s="151"/>
      <c r="E27" s="157" t="s">
        <v>435</v>
      </c>
      <c r="F27" s="158">
        <v>121</v>
      </c>
      <c r="G27" s="152">
        <f t="shared" si="2"/>
        <v>1.4659559001696147</v>
      </c>
    </row>
    <row r="28" spans="1:7" ht="12.75">
      <c r="A28" s="148" t="s">
        <v>262</v>
      </c>
      <c r="B28" s="149">
        <v>5874</v>
      </c>
      <c r="C28" s="150">
        <f aca="true" t="shared" si="3" ref="C28:C35">B28*100/B$7</f>
        <v>71.16549551732493</v>
      </c>
      <c r="D28" s="151"/>
      <c r="E28" s="151" t="s">
        <v>436</v>
      </c>
      <c r="F28" s="149">
        <v>0</v>
      </c>
      <c r="G28" s="152">
        <f t="shared" si="2"/>
        <v>0</v>
      </c>
    </row>
    <row r="29" spans="1:7" ht="12.75">
      <c r="A29" s="148" t="s">
        <v>0</v>
      </c>
      <c r="B29" s="149">
        <v>2914</v>
      </c>
      <c r="C29" s="150">
        <f t="shared" si="3"/>
        <v>35.304094984250064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2960</v>
      </c>
      <c r="C30" s="150">
        <f t="shared" si="3"/>
        <v>35.86140053307487</v>
      </c>
      <c r="D30" s="151"/>
      <c r="E30" s="151" t="s">
        <v>3</v>
      </c>
      <c r="F30" s="149">
        <v>0</v>
      </c>
      <c r="G30" s="152">
        <f t="shared" si="2"/>
        <v>0</v>
      </c>
    </row>
    <row r="31" spans="1:7" ht="12.75">
      <c r="A31" s="148" t="s">
        <v>4</v>
      </c>
      <c r="B31" s="149">
        <v>5633</v>
      </c>
      <c r="C31" s="150">
        <f t="shared" si="3"/>
        <v>68.24569905500364</v>
      </c>
      <c r="D31" s="151"/>
      <c r="E31" s="151"/>
      <c r="F31" s="144" t="s">
        <v>250</v>
      </c>
      <c r="G31" s="145"/>
    </row>
    <row r="32" spans="1:7" ht="12.75">
      <c r="A32" s="148" t="s">
        <v>5</v>
      </c>
      <c r="B32" s="149">
        <v>633</v>
      </c>
      <c r="C32" s="150">
        <f t="shared" si="3"/>
        <v>7.669008965350133</v>
      </c>
      <c r="D32" s="151"/>
      <c r="E32" s="142" t="s">
        <v>6</v>
      </c>
      <c r="F32" s="146" t="s">
        <v>250</v>
      </c>
      <c r="G32" s="159"/>
    </row>
    <row r="33" spans="1:7" ht="12.75">
      <c r="A33" s="148" t="s">
        <v>7</v>
      </c>
      <c r="B33" s="149">
        <v>501</v>
      </c>
      <c r="C33" s="150">
        <f t="shared" si="3"/>
        <v>6.069784346983281</v>
      </c>
      <c r="D33" s="151"/>
      <c r="E33" s="142" t="s">
        <v>8</v>
      </c>
      <c r="F33" s="140">
        <v>2833</v>
      </c>
      <c r="G33" s="147">
        <v>100</v>
      </c>
    </row>
    <row r="34" spans="1:7" ht="12.75">
      <c r="A34" s="148" t="s">
        <v>0</v>
      </c>
      <c r="B34" s="149">
        <v>229</v>
      </c>
      <c r="C34" s="150">
        <f t="shared" si="3"/>
        <v>2.7744124061061304</v>
      </c>
      <c r="D34" s="151"/>
      <c r="E34" s="151" t="s">
        <v>9</v>
      </c>
      <c r="F34" s="149">
        <v>2317</v>
      </c>
      <c r="G34" s="152">
        <f aca="true" t="shared" si="4" ref="G34:G42">F34*100/F$33</f>
        <v>81.7860924814684</v>
      </c>
    </row>
    <row r="35" spans="1:7" ht="12.75">
      <c r="A35" s="148" t="s">
        <v>2</v>
      </c>
      <c r="B35" s="149">
        <v>272</v>
      </c>
      <c r="C35" s="150">
        <f t="shared" si="3"/>
        <v>3.2953719408771507</v>
      </c>
      <c r="D35" s="151"/>
      <c r="E35" s="151" t="s">
        <v>10</v>
      </c>
      <c r="F35" s="149">
        <v>1238</v>
      </c>
      <c r="G35" s="152">
        <f t="shared" si="4"/>
        <v>43.69925873632192</v>
      </c>
    </row>
    <row r="36" spans="1:7" ht="12.75">
      <c r="A36" s="148"/>
      <c r="B36" s="144" t="s">
        <v>250</v>
      </c>
      <c r="C36" s="153"/>
      <c r="D36" s="151"/>
      <c r="E36" s="151" t="s">
        <v>11</v>
      </c>
      <c r="F36" s="149">
        <v>2064</v>
      </c>
      <c r="G36" s="152">
        <f t="shared" si="4"/>
        <v>72.85563007412637</v>
      </c>
    </row>
    <row r="37" spans="1:7" ht="12.75">
      <c r="A37" s="160" t="s">
        <v>12</v>
      </c>
      <c r="B37" s="144" t="s">
        <v>250</v>
      </c>
      <c r="C37" s="153"/>
      <c r="D37" s="151"/>
      <c r="E37" s="151" t="s">
        <v>10</v>
      </c>
      <c r="F37" s="149">
        <v>1105</v>
      </c>
      <c r="G37" s="152">
        <f t="shared" si="4"/>
        <v>39.00458877515002</v>
      </c>
    </row>
    <row r="38" spans="1:7" ht="12.75">
      <c r="A38" s="161" t="s">
        <v>13</v>
      </c>
      <c r="B38" s="149">
        <v>8164</v>
      </c>
      <c r="C38" s="150">
        <f aca="true" t="shared" si="5" ref="C38:C56">B38*100/B$7</f>
        <v>98.90961957838624</v>
      </c>
      <c r="D38" s="151"/>
      <c r="E38" s="151" t="s">
        <v>14</v>
      </c>
      <c r="F38" s="149">
        <v>175</v>
      </c>
      <c r="G38" s="152">
        <f t="shared" si="4"/>
        <v>6.1771973173314505</v>
      </c>
    </row>
    <row r="39" spans="1:7" ht="12.75">
      <c r="A39" s="148" t="s">
        <v>15</v>
      </c>
      <c r="B39" s="149">
        <v>7905</v>
      </c>
      <c r="C39" s="150">
        <f t="shared" si="5"/>
        <v>95.77174703174218</v>
      </c>
      <c r="D39" s="151"/>
      <c r="E39" s="151" t="s">
        <v>10</v>
      </c>
      <c r="F39" s="149">
        <v>94</v>
      </c>
      <c r="G39" s="152">
        <f t="shared" si="4"/>
        <v>3.3180374161666077</v>
      </c>
    </row>
    <row r="40" spans="1:7" ht="12.75">
      <c r="A40" s="148" t="s">
        <v>16</v>
      </c>
      <c r="B40" s="149">
        <v>80</v>
      </c>
      <c r="C40" s="150">
        <f t="shared" si="5"/>
        <v>0.969227041434456</v>
      </c>
      <c r="D40" s="151"/>
      <c r="E40" s="151" t="s">
        <v>17</v>
      </c>
      <c r="F40" s="149">
        <v>516</v>
      </c>
      <c r="G40" s="152">
        <f t="shared" si="4"/>
        <v>18.21390751853159</v>
      </c>
    </row>
    <row r="41" spans="1:7" ht="12.75">
      <c r="A41" s="148" t="s">
        <v>18</v>
      </c>
      <c r="B41" s="149">
        <v>5</v>
      </c>
      <c r="C41" s="150">
        <f t="shared" si="5"/>
        <v>0.0605766900896535</v>
      </c>
      <c r="D41" s="151"/>
      <c r="E41" s="151" t="s">
        <v>19</v>
      </c>
      <c r="F41" s="149">
        <v>395</v>
      </c>
      <c r="G41" s="152">
        <f t="shared" si="4"/>
        <v>13.942816801976702</v>
      </c>
    </row>
    <row r="42" spans="1:7" ht="12.75">
      <c r="A42" s="148" t="s">
        <v>20</v>
      </c>
      <c r="B42" s="149">
        <v>116</v>
      </c>
      <c r="C42" s="150">
        <f t="shared" si="5"/>
        <v>1.4053792100799611</v>
      </c>
      <c r="D42" s="151"/>
      <c r="E42" s="151" t="s">
        <v>21</v>
      </c>
      <c r="F42" s="149">
        <v>110</v>
      </c>
      <c r="G42" s="152">
        <f t="shared" si="4"/>
        <v>3.882809742322626</v>
      </c>
    </row>
    <row r="43" spans="1:7" ht="12.75">
      <c r="A43" s="148" t="s">
        <v>22</v>
      </c>
      <c r="B43" s="149">
        <v>38</v>
      </c>
      <c r="C43" s="150">
        <f t="shared" si="5"/>
        <v>0.4603828446813666</v>
      </c>
      <c r="D43" s="151"/>
      <c r="E43" s="151"/>
      <c r="F43" s="144" t="s">
        <v>250</v>
      </c>
      <c r="G43" s="145"/>
    </row>
    <row r="44" spans="1:7" ht="12.75">
      <c r="A44" s="148" t="s">
        <v>23</v>
      </c>
      <c r="B44" s="149">
        <v>31</v>
      </c>
      <c r="C44" s="150">
        <f t="shared" si="5"/>
        <v>0.3755754785558517</v>
      </c>
      <c r="D44" s="151"/>
      <c r="E44" s="151" t="s">
        <v>24</v>
      </c>
      <c r="F44" s="158">
        <v>1302</v>
      </c>
      <c r="G44" s="162">
        <f>F44*100/F33</f>
        <v>45.95834804094599</v>
      </c>
    </row>
    <row r="45" spans="1:7" ht="12.75">
      <c r="A45" s="148" t="s">
        <v>25</v>
      </c>
      <c r="B45" s="149">
        <v>14</v>
      </c>
      <c r="C45" s="150">
        <f t="shared" si="5"/>
        <v>0.1696147322510298</v>
      </c>
      <c r="D45" s="151"/>
      <c r="E45" s="151" t="s">
        <v>26</v>
      </c>
      <c r="F45" s="158">
        <v>383</v>
      </c>
      <c r="G45" s="162">
        <f>F45*100/F33</f>
        <v>13.51923755735969</v>
      </c>
    </row>
    <row r="46" spans="1:7" ht="12.75">
      <c r="A46" s="148" t="s">
        <v>27</v>
      </c>
      <c r="B46" s="149">
        <v>2</v>
      </c>
      <c r="C46" s="150">
        <f t="shared" si="5"/>
        <v>0.0242306760358614</v>
      </c>
      <c r="D46" s="151"/>
      <c r="E46" s="151"/>
      <c r="F46" s="144" t="s">
        <v>250</v>
      </c>
      <c r="G46" s="145"/>
    </row>
    <row r="47" spans="1:7" ht="12.75">
      <c r="A47" s="148" t="s">
        <v>28</v>
      </c>
      <c r="B47" s="149">
        <v>11</v>
      </c>
      <c r="C47" s="150">
        <f t="shared" si="5"/>
        <v>0.1332687181972377</v>
      </c>
      <c r="D47" s="151"/>
      <c r="E47" s="151" t="s">
        <v>29</v>
      </c>
      <c r="F47" s="163">
        <v>2.91</v>
      </c>
      <c r="G47" s="164" t="s">
        <v>261</v>
      </c>
    </row>
    <row r="48" spans="1:7" ht="12.75">
      <c r="A48" s="148" t="s">
        <v>30</v>
      </c>
      <c r="B48" s="149">
        <v>0</v>
      </c>
      <c r="C48" s="150">
        <f t="shared" si="5"/>
        <v>0</v>
      </c>
      <c r="D48" s="151"/>
      <c r="E48" s="151" t="s">
        <v>31</v>
      </c>
      <c r="F48" s="144">
        <v>3.24</v>
      </c>
      <c r="G48" s="164" t="s">
        <v>261</v>
      </c>
    </row>
    <row r="49" spans="1:7" ht="14.25">
      <c r="A49" s="148" t="s">
        <v>32</v>
      </c>
      <c r="B49" s="149">
        <v>20</v>
      </c>
      <c r="C49" s="150">
        <f t="shared" si="5"/>
        <v>0.242306760358614</v>
      </c>
      <c r="D49" s="151"/>
      <c r="E49" s="151"/>
      <c r="F49" s="144" t="s">
        <v>250</v>
      </c>
      <c r="G49" s="145"/>
    </row>
    <row r="50" spans="1:7" ht="12.75">
      <c r="A50" s="148" t="s">
        <v>33</v>
      </c>
      <c r="B50" s="149">
        <v>5</v>
      </c>
      <c r="C50" s="150">
        <f t="shared" si="5"/>
        <v>0.0605766900896535</v>
      </c>
      <c r="D50" s="151"/>
      <c r="E50" s="142" t="s">
        <v>34</v>
      </c>
      <c r="F50" s="146" t="s">
        <v>250</v>
      </c>
      <c r="G50" s="159"/>
    </row>
    <row r="51" spans="1:7" ht="12.75">
      <c r="A51" s="148" t="s">
        <v>35</v>
      </c>
      <c r="B51" s="149">
        <v>1</v>
      </c>
      <c r="C51" s="150">
        <f t="shared" si="5"/>
        <v>0.0121153380179307</v>
      </c>
      <c r="D51" s="151"/>
      <c r="E51" s="142" t="s">
        <v>36</v>
      </c>
      <c r="F51" s="140">
        <v>3078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2833</v>
      </c>
      <c r="G52" s="152">
        <f>F52*100/F$51</f>
        <v>92.04028589993503</v>
      </c>
    </row>
    <row r="53" spans="1:7" ht="12.75">
      <c r="A53" s="148" t="s">
        <v>39</v>
      </c>
      <c r="B53" s="158">
        <v>0</v>
      </c>
      <c r="C53" s="150">
        <f t="shared" si="5"/>
        <v>0</v>
      </c>
      <c r="D53" s="151"/>
      <c r="E53" s="151" t="s">
        <v>40</v>
      </c>
      <c r="F53" s="149">
        <v>245</v>
      </c>
      <c r="G53" s="152">
        <f>F53*100/F$51</f>
        <v>7.959714100064978</v>
      </c>
    </row>
    <row r="54" spans="1:7" ht="14.25">
      <c r="A54" s="148" t="s">
        <v>41</v>
      </c>
      <c r="B54" s="149">
        <v>4</v>
      </c>
      <c r="C54" s="150">
        <f t="shared" si="5"/>
        <v>0.0484613520717228</v>
      </c>
      <c r="D54" s="151"/>
      <c r="E54" s="151" t="s">
        <v>42</v>
      </c>
      <c r="F54" s="149">
        <v>191</v>
      </c>
      <c r="G54" s="152">
        <f>F54*100/F$51</f>
        <v>6.205328135152697</v>
      </c>
    </row>
    <row r="55" spans="1:7" ht="12.75">
      <c r="A55" s="148" t="s">
        <v>43</v>
      </c>
      <c r="B55" s="149">
        <v>53</v>
      </c>
      <c r="C55" s="150">
        <f t="shared" si="5"/>
        <v>0.6421129149503271</v>
      </c>
      <c r="D55" s="151"/>
      <c r="E55" s="151"/>
      <c r="F55" s="144" t="s">
        <v>250</v>
      </c>
      <c r="G55" s="145"/>
    </row>
    <row r="56" spans="1:7" ht="12.75">
      <c r="A56" s="148" t="s">
        <v>44</v>
      </c>
      <c r="B56" s="158">
        <v>90</v>
      </c>
      <c r="C56" s="150">
        <f t="shared" si="5"/>
        <v>1.090380421613763</v>
      </c>
      <c r="D56" s="151"/>
      <c r="E56" s="151" t="s">
        <v>45</v>
      </c>
      <c r="F56" s="165">
        <v>0.9</v>
      </c>
      <c r="G56" s="164" t="s">
        <v>261</v>
      </c>
    </row>
    <row r="57" spans="1:7" ht="12.75">
      <c r="A57" s="148"/>
      <c r="B57" s="158" t="s">
        <v>250</v>
      </c>
      <c r="C57" s="166"/>
      <c r="D57" s="151"/>
      <c r="E57" s="151" t="s">
        <v>46</v>
      </c>
      <c r="F57" s="165">
        <v>2.9</v>
      </c>
      <c r="G57" s="164" t="s">
        <v>261</v>
      </c>
    </row>
    <row r="58" spans="1:7" ht="12.75">
      <c r="A58" s="167" t="s">
        <v>47</v>
      </c>
      <c r="B58" s="158" t="s">
        <v>250</v>
      </c>
      <c r="C58" s="166"/>
      <c r="D58" s="151"/>
      <c r="E58" s="151"/>
      <c r="F58" s="144" t="s">
        <v>250</v>
      </c>
      <c r="G58" s="145"/>
    </row>
    <row r="59" spans="1:7" ht="14.25">
      <c r="A59" s="168" t="s">
        <v>48</v>
      </c>
      <c r="B59" s="158" t="s">
        <v>250</v>
      </c>
      <c r="C59" s="166"/>
      <c r="D59" s="151"/>
      <c r="E59" s="142" t="s">
        <v>49</v>
      </c>
      <c r="F59" s="146" t="s">
        <v>250</v>
      </c>
      <c r="G59" s="159"/>
    </row>
    <row r="60" spans="1:7" ht="12.75">
      <c r="A60" s="148" t="s">
        <v>50</v>
      </c>
      <c r="B60" s="158">
        <v>7978</v>
      </c>
      <c r="C60" s="166">
        <f>B60*100/B7</f>
        <v>96.65616670705113</v>
      </c>
      <c r="D60" s="151"/>
      <c r="E60" s="142" t="s">
        <v>51</v>
      </c>
      <c r="F60" s="140">
        <v>2833</v>
      </c>
      <c r="G60" s="147">
        <v>100</v>
      </c>
    </row>
    <row r="61" spans="1:7" ht="12.75">
      <c r="A61" s="148" t="s">
        <v>52</v>
      </c>
      <c r="B61" s="158">
        <v>97</v>
      </c>
      <c r="C61" s="166">
        <f>B61*100/B7</f>
        <v>1.175187787739278</v>
      </c>
      <c r="D61" s="151"/>
      <c r="E61" s="151" t="s">
        <v>53</v>
      </c>
      <c r="F61" s="149">
        <v>2632</v>
      </c>
      <c r="G61" s="152">
        <f>F61*100/F$60</f>
        <v>92.90504765266502</v>
      </c>
    </row>
    <row r="62" spans="1:7" ht="12.75">
      <c r="A62" s="148" t="s">
        <v>54</v>
      </c>
      <c r="B62" s="158">
        <v>34</v>
      </c>
      <c r="C62" s="166">
        <f>B62*100/B7</f>
        <v>0.41192149260964384</v>
      </c>
      <c r="D62" s="151"/>
      <c r="E62" s="151" t="s">
        <v>55</v>
      </c>
      <c r="F62" s="149">
        <v>201</v>
      </c>
      <c r="G62" s="152">
        <f>F62*100/F$60</f>
        <v>7.0949523473349805</v>
      </c>
    </row>
    <row r="63" spans="1:7" ht="12.75">
      <c r="A63" s="148" t="s">
        <v>56</v>
      </c>
      <c r="B63" s="158">
        <v>152</v>
      </c>
      <c r="C63" s="166">
        <f>B63*100/B7</f>
        <v>1.8415313787254664</v>
      </c>
      <c r="D63" s="151"/>
      <c r="E63" s="151"/>
      <c r="F63" s="144" t="s">
        <v>250</v>
      </c>
      <c r="G63" s="145"/>
    </row>
    <row r="64" spans="1:7" ht="12.75">
      <c r="A64" s="148" t="s">
        <v>57</v>
      </c>
      <c r="B64" s="158">
        <v>8</v>
      </c>
      <c r="C64" s="166">
        <f>B64*100/B7</f>
        <v>0.0969227041434456</v>
      </c>
      <c r="D64" s="151"/>
      <c r="E64" s="151" t="s">
        <v>58</v>
      </c>
      <c r="F64" s="144">
        <v>2.94</v>
      </c>
      <c r="G64" s="164" t="s">
        <v>261</v>
      </c>
    </row>
    <row r="65" spans="1:7" ht="13.5" thickBot="1">
      <c r="A65" s="169" t="s">
        <v>59</v>
      </c>
      <c r="B65" s="170">
        <v>79</v>
      </c>
      <c r="C65" s="171">
        <f>B65*100/B7</f>
        <v>0.9571117034165253</v>
      </c>
      <c r="D65" s="172"/>
      <c r="E65" s="172" t="s">
        <v>60</v>
      </c>
      <c r="F65" s="173">
        <v>2.51</v>
      </c>
      <c r="G65" s="174" t="s">
        <v>261</v>
      </c>
    </row>
    <row r="66" ht="13.5" thickTop="1"/>
    <row r="67" ht="12.75">
      <c r="A67" s="121" t="s">
        <v>61</v>
      </c>
    </row>
    <row r="68" ht="12.75">
      <c r="A68" s="121" t="s">
        <v>62</v>
      </c>
    </row>
    <row r="69" ht="12.75">
      <c r="A69" s="121" t="s">
        <v>63</v>
      </c>
    </row>
    <row r="70" ht="12.75">
      <c r="A70" s="121" t="s">
        <v>64</v>
      </c>
    </row>
    <row r="71" ht="12.75">
      <c r="A71" s="121" t="s">
        <v>65</v>
      </c>
    </row>
    <row r="73" ht="12.75">
      <c r="A73" s="121" t="s">
        <v>165</v>
      </c>
    </row>
    <row r="74" ht="12.75">
      <c r="A74" s="121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8235</v>
      </c>
      <c r="G9" s="33">
        <f>(F9/$F$9)*100</f>
        <v>100</v>
      </c>
    </row>
    <row r="10" spans="1:7" ht="12.75">
      <c r="A10" s="29" t="s">
        <v>269</v>
      </c>
      <c r="B10" s="93">
        <v>2396</v>
      </c>
      <c r="C10" s="33">
        <f aca="true" t="shared" si="0" ref="C10:C15">(B10/$B$10)*100</f>
        <v>100</v>
      </c>
      <c r="E10" s="34" t="s">
        <v>270</v>
      </c>
      <c r="F10" s="97">
        <v>7730</v>
      </c>
      <c r="G10" s="84">
        <f aca="true" t="shared" si="1" ref="G10:G16">(F10/$F$9)*100</f>
        <v>93.86763812993321</v>
      </c>
    </row>
    <row r="11" spans="1:8" ht="12.75">
      <c r="A11" s="36" t="s">
        <v>271</v>
      </c>
      <c r="B11" s="98">
        <v>219</v>
      </c>
      <c r="C11" s="35">
        <f t="shared" si="0"/>
        <v>9.140233722871452</v>
      </c>
      <c r="E11" s="34" t="s">
        <v>272</v>
      </c>
      <c r="F11" s="97">
        <v>7686</v>
      </c>
      <c r="G11" s="84">
        <f t="shared" si="1"/>
        <v>93.33333333333333</v>
      </c>
      <c r="H11" s="15" t="s">
        <v>250</v>
      </c>
    </row>
    <row r="12" spans="1:8" ht="12.75">
      <c r="A12" s="36" t="s">
        <v>273</v>
      </c>
      <c r="B12" s="98">
        <v>129</v>
      </c>
      <c r="C12" s="35">
        <f t="shared" si="0"/>
        <v>5.383973288814691</v>
      </c>
      <c r="E12" s="34" t="s">
        <v>274</v>
      </c>
      <c r="F12" s="97">
        <v>5457</v>
      </c>
      <c r="G12" s="84">
        <f t="shared" si="1"/>
        <v>66.26593806921676</v>
      </c>
      <c r="H12" s="15" t="s">
        <v>250</v>
      </c>
    </row>
    <row r="13" spans="1:7" ht="12.75">
      <c r="A13" s="36" t="s">
        <v>275</v>
      </c>
      <c r="B13" s="98">
        <v>1090</v>
      </c>
      <c r="C13" s="35">
        <f t="shared" si="0"/>
        <v>45.49248747913189</v>
      </c>
      <c r="E13" s="34" t="s">
        <v>276</v>
      </c>
      <c r="F13" s="97">
        <v>2229</v>
      </c>
      <c r="G13" s="84">
        <f t="shared" si="1"/>
        <v>27.067395264116577</v>
      </c>
    </row>
    <row r="14" spans="1:7" ht="12.75">
      <c r="A14" s="36" t="s">
        <v>277</v>
      </c>
      <c r="B14" s="98">
        <v>605</v>
      </c>
      <c r="C14" s="35">
        <f t="shared" si="0"/>
        <v>25.25041736227045</v>
      </c>
      <c r="E14" s="34" t="s">
        <v>166</v>
      </c>
      <c r="F14" s="97">
        <v>44</v>
      </c>
      <c r="G14" s="84">
        <f t="shared" si="1"/>
        <v>0.5343047965998785</v>
      </c>
    </row>
    <row r="15" spans="1:7" ht="12.75">
      <c r="A15" s="36" t="s">
        <v>324</v>
      </c>
      <c r="B15" s="97">
        <v>353</v>
      </c>
      <c r="C15" s="35">
        <f t="shared" si="0"/>
        <v>14.732888146911518</v>
      </c>
      <c r="E15" s="34" t="s">
        <v>278</v>
      </c>
      <c r="F15" s="97">
        <v>505</v>
      </c>
      <c r="G15" s="84">
        <f t="shared" si="1"/>
        <v>6.132361870066788</v>
      </c>
    </row>
    <row r="16" spans="1:7" ht="12.75">
      <c r="A16" s="36"/>
      <c r="B16" s="93" t="s">
        <v>250</v>
      </c>
      <c r="C16" s="10"/>
      <c r="E16" s="34" t="s">
        <v>279</v>
      </c>
      <c r="F16" s="98">
        <v>135</v>
      </c>
      <c r="G16" s="84">
        <f t="shared" si="1"/>
        <v>1.639344262295082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280</v>
      </c>
      <c r="G17" s="84">
        <f>(F17/$F$9)*100</f>
        <v>3.400121432908318</v>
      </c>
    </row>
    <row r="18" spans="1:7" ht="12.75">
      <c r="A18" s="29" t="s">
        <v>282</v>
      </c>
      <c r="B18" s="93">
        <v>5364</v>
      </c>
      <c r="C18" s="33">
        <f>(B18/$B$18)*100</f>
        <v>100</v>
      </c>
      <c r="E18" s="34" t="s">
        <v>283</v>
      </c>
      <c r="F18" s="97">
        <v>225</v>
      </c>
      <c r="G18" s="84">
        <f>(F18/$F$9)*100</f>
        <v>2.73224043715847</v>
      </c>
    </row>
    <row r="19" spans="1:7" ht="12.75">
      <c r="A19" s="36" t="s">
        <v>284</v>
      </c>
      <c r="B19" s="97">
        <v>62</v>
      </c>
      <c r="C19" s="84">
        <f aca="true" t="shared" si="2" ref="C19:C25">(B19/$B$18)*100</f>
        <v>1.1558538404175989</v>
      </c>
      <c r="E19" s="34"/>
      <c r="F19" s="97" t="s">
        <v>250</v>
      </c>
      <c r="G19" s="84"/>
    </row>
    <row r="20" spans="1:7" ht="12.75">
      <c r="A20" s="36" t="s">
        <v>285</v>
      </c>
      <c r="B20" s="97">
        <v>257</v>
      </c>
      <c r="C20" s="84">
        <f t="shared" si="2"/>
        <v>4.791200596569724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1461</v>
      </c>
      <c r="C21" s="84">
        <f t="shared" si="2"/>
        <v>27.237136465324387</v>
      </c>
      <c r="E21" s="38" t="s">
        <v>167</v>
      </c>
      <c r="F21" s="80">
        <v>505</v>
      </c>
      <c r="G21" s="33">
        <f>(F21/$F$21)*100</f>
        <v>100</v>
      </c>
    </row>
    <row r="22" spans="1:7" ht="12.75">
      <c r="A22" s="36" t="s">
        <v>302</v>
      </c>
      <c r="B22" s="97">
        <v>1363</v>
      </c>
      <c r="C22" s="84">
        <f t="shared" si="2"/>
        <v>25.410141685309473</v>
      </c>
      <c r="E22" s="34" t="s">
        <v>303</v>
      </c>
      <c r="F22" s="97">
        <v>228</v>
      </c>
      <c r="G22" s="84">
        <f aca="true" t="shared" si="3" ref="G22:G27">(F22/$F$21)*100</f>
        <v>45.14851485148515</v>
      </c>
    </row>
    <row r="23" spans="1:7" ht="12.75">
      <c r="A23" s="36" t="s">
        <v>304</v>
      </c>
      <c r="B23" s="97">
        <v>493</v>
      </c>
      <c r="C23" s="84">
        <f t="shared" si="2"/>
        <v>9.190902311707681</v>
      </c>
      <c r="E23" s="34" t="s">
        <v>305</v>
      </c>
      <c r="F23" s="97">
        <v>104</v>
      </c>
      <c r="G23" s="84">
        <f t="shared" si="3"/>
        <v>20.594059405940595</v>
      </c>
    </row>
    <row r="24" spans="1:7" ht="12.75">
      <c r="A24" s="36" t="s">
        <v>306</v>
      </c>
      <c r="B24" s="97">
        <v>1224</v>
      </c>
      <c r="C24" s="84">
        <f t="shared" si="2"/>
        <v>22.818791946308725</v>
      </c>
      <c r="E24" s="34" t="s">
        <v>307</v>
      </c>
      <c r="F24" s="97">
        <v>30</v>
      </c>
      <c r="G24" s="84">
        <f t="shared" si="3"/>
        <v>5.9405940594059405</v>
      </c>
    </row>
    <row r="25" spans="1:7" ht="12.75">
      <c r="A25" s="36" t="s">
        <v>308</v>
      </c>
      <c r="B25" s="97">
        <v>504</v>
      </c>
      <c r="C25" s="84">
        <f t="shared" si="2"/>
        <v>9.395973154362416</v>
      </c>
      <c r="E25" s="34" t="s">
        <v>309</v>
      </c>
      <c r="F25" s="97">
        <v>6</v>
      </c>
      <c r="G25" s="84">
        <f t="shared" si="3"/>
        <v>1.188118811881188</v>
      </c>
    </row>
    <row r="26" spans="1:7" ht="12.75">
      <c r="A26" s="36"/>
      <c r="B26" s="93" t="s">
        <v>250</v>
      </c>
      <c r="C26" s="35"/>
      <c r="E26" s="34" t="s">
        <v>310</v>
      </c>
      <c r="F26" s="97">
        <v>125</v>
      </c>
      <c r="G26" s="84">
        <f t="shared" si="3"/>
        <v>24.752475247524753</v>
      </c>
    </row>
    <row r="27" spans="1:7" ht="12.75">
      <c r="A27" s="36" t="s">
        <v>311</v>
      </c>
      <c r="B27" s="108">
        <v>94.1</v>
      </c>
      <c r="C27" s="37" t="s">
        <v>261</v>
      </c>
      <c r="E27" s="34" t="s">
        <v>312</v>
      </c>
      <c r="F27" s="97">
        <v>12</v>
      </c>
      <c r="G27" s="84">
        <f t="shared" si="3"/>
        <v>2.376237623762376</v>
      </c>
    </row>
    <row r="28" spans="1:7" ht="12.75">
      <c r="A28" s="36" t="s">
        <v>313</v>
      </c>
      <c r="B28" s="108">
        <v>32.2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7631</v>
      </c>
      <c r="G30" s="33">
        <f>(F30/$F$30)*100</f>
        <v>100</v>
      </c>
      <c r="J30" s="39"/>
    </row>
    <row r="31" spans="1:10" ht="12.75">
      <c r="A31" s="95" t="s">
        <v>296</v>
      </c>
      <c r="B31" s="93">
        <v>6266</v>
      </c>
      <c r="C31" s="33">
        <f>(B31/$B$31)*100</f>
        <v>100</v>
      </c>
      <c r="E31" s="34" t="s">
        <v>317</v>
      </c>
      <c r="F31" s="97">
        <v>7017</v>
      </c>
      <c r="G31" s="101">
        <f>(F31/$F$30)*100</f>
        <v>91.95387236273098</v>
      </c>
      <c r="J31" s="39"/>
    </row>
    <row r="32" spans="1:10" ht="12.75">
      <c r="A32" s="36" t="s">
        <v>318</v>
      </c>
      <c r="B32" s="97">
        <v>1301</v>
      </c>
      <c r="C32" s="10">
        <f>(B32/$B$31)*100</f>
        <v>20.76284711139483</v>
      </c>
      <c r="E32" s="34" t="s">
        <v>319</v>
      </c>
      <c r="F32" s="97">
        <v>614</v>
      </c>
      <c r="G32" s="101">
        <f aca="true" t="shared" si="4" ref="G32:G39">(F32/$F$30)*100</f>
        <v>8.046127637269034</v>
      </c>
      <c r="J32" s="39"/>
    </row>
    <row r="33" spans="1:10" ht="12.75">
      <c r="A33" s="36" t="s">
        <v>320</v>
      </c>
      <c r="B33" s="97">
        <v>4304</v>
      </c>
      <c r="C33" s="10">
        <f aca="true" t="shared" si="5" ref="C33:C38">(B33/$B$31)*100</f>
        <v>68.68815831471433</v>
      </c>
      <c r="E33" s="34" t="s">
        <v>321</v>
      </c>
      <c r="F33" s="97">
        <v>120</v>
      </c>
      <c r="G33" s="101">
        <f t="shared" si="4"/>
        <v>1.572533088717075</v>
      </c>
      <c r="J33" s="39"/>
    </row>
    <row r="34" spans="1:7" ht="12.75">
      <c r="A34" s="36" t="s">
        <v>322</v>
      </c>
      <c r="B34" s="97">
        <v>85</v>
      </c>
      <c r="C34" s="10">
        <f t="shared" si="5"/>
        <v>1.3565272901372487</v>
      </c>
      <c r="E34" s="34" t="s">
        <v>323</v>
      </c>
      <c r="F34" s="97">
        <v>192</v>
      </c>
      <c r="G34" s="101">
        <f t="shared" si="4"/>
        <v>2.51605294194732</v>
      </c>
    </row>
    <row r="35" spans="1:7" ht="12.75">
      <c r="A35" s="36" t="s">
        <v>325</v>
      </c>
      <c r="B35" s="97">
        <v>227</v>
      </c>
      <c r="C35" s="10">
        <f t="shared" si="5"/>
        <v>3.622725821895947</v>
      </c>
      <c r="E35" s="34" t="s">
        <v>321</v>
      </c>
      <c r="F35" s="97">
        <v>23</v>
      </c>
      <c r="G35" s="101">
        <f t="shared" si="4"/>
        <v>0.3014021753374394</v>
      </c>
    </row>
    <row r="36" spans="1:7" ht="12.75">
      <c r="A36" s="36" t="s">
        <v>297</v>
      </c>
      <c r="B36" s="97">
        <v>171</v>
      </c>
      <c r="C36" s="10">
        <f t="shared" si="5"/>
        <v>2.7290137248643473</v>
      </c>
      <c r="E36" s="34" t="s">
        <v>327</v>
      </c>
      <c r="F36" s="97">
        <v>259</v>
      </c>
      <c r="G36" s="101">
        <f t="shared" si="4"/>
        <v>3.394050583147687</v>
      </c>
    </row>
    <row r="37" spans="1:7" ht="12.75">
      <c r="A37" s="36" t="s">
        <v>326</v>
      </c>
      <c r="B37" s="97">
        <v>349</v>
      </c>
      <c r="C37" s="10">
        <f t="shared" si="5"/>
        <v>5.569741461857645</v>
      </c>
      <c r="E37" s="34" t="s">
        <v>321</v>
      </c>
      <c r="F37" s="97">
        <v>18</v>
      </c>
      <c r="G37" s="101">
        <f t="shared" si="4"/>
        <v>0.23587996330756128</v>
      </c>
    </row>
    <row r="38" spans="1:7" ht="12.75">
      <c r="A38" s="36" t="s">
        <v>297</v>
      </c>
      <c r="B38" s="97">
        <v>211</v>
      </c>
      <c r="C38" s="10">
        <f t="shared" si="5"/>
        <v>3.3673795084583467</v>
      </c>
      <c r="E38" s="34" t="s">
        <v>259</v>
      </c>
      <c r="F38" s="97">
        <v>75</v>
      </c>
      <c r="G38" s="101">
        <f t="shared" si="4"/>
        <v>0.982833180448172</v>
      </c>
    </row>
    <row r="39" spans="1:7" ht="12.75">
      <c r="A39" s="36"/>
      <c r="B39" s="97" t="s">
        <v>250</v>
      </c>
      <c r="C39" s="10"/>
      <c r="E39" s="34" t="s">
        <v>321</v>
      </c>
      <c r="F39" s="97">
        <v>34</v>
      </c>
      <c r="G39" s="101">
        <f t="shared" si="4"/>
        <v>0.4455510418031713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133</v>
      </c>
      <c r="C42" s="33">
        <f>(B42/$B$42)*100</f>
        <v>100</v>
      </c>
      <c r="E42" s="31" t="s">
        <v>268</v>
      </c>
      <c r="F42" s="80">
        <v>8235</v>
      </c>
      <c r="G42" s="99">
        <f>(F42/$F$42)*100</f>
        <v>100</v>
      </c>
      <c r="I42" s="39"/>
    </row>
    <row r="43" spans="1:7" ht="12.75">
      <c r="A43" s="36" t="s">
        <v>301</v>
      </c>
      <c r="B43" s="98">
        <v>42</v>
      </c>
      <c r="C43" s="102">
        <f>(B43/$B$42)*100</f>
        <v>31.57894736842105</v>
      </c>
      <c r="E43" s="60" t="s">
        <v>168</v>
      </c>
      <c r="F43" s="106">
        <v>11290</v>
      </c>
      <c r="G43" s="107">
        <f aca="true" t="shared" si="6" ref="G43:G71">(F43/$F$42)*100</f>
        <v>137.0977534911961</v>
      </c>
    </row>
    <row r="44" spans="1:7" ht="12.75">
      <c r="A44" s="36"/>
      <c r="B44" s="93" t="s">
        <v>250</v>
      </c>
      <c r="C44" s="10"/>
      <c r="E44" s="1" t="s">
        <v>329</v>
      </c>
      <c r="F44" s="97">
        <v>44</v>
      </c>
      <c r="G44" s="101">
        <f t="shared" si="6"/>
        <v>0.5343047965998785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112</v>
      </c>
      <c r="G45" s="101">
        <f t="shared" si="6"/>
        <v>1.3600485731633272</v>
      </c>
    </row>
    <row r="46" spans="1:7" ht="12.75">
      <c r="A46" s="29" t="s">
        <v>331</v>
      </c>
      <c r="B46" s="93">
        <v>5809</v>
      </c>
      <c r="C46" s="33">
        <f>(B46/$B$46)*100</f>
        <v>100</v>
      </c>
      <c r="E46" s="1" t="s">
        <v>332</v>
      </c>
      <c r="F46" s="97">
        <v>58</v>
      </c>
      <c r="G46" s="101">
        <f t="shared" si="6"/>
        <v>0.7043108682452945</v>
      </c>
    </row>
    <row r="47" spans="1:7" ht="12.75">
      <c r="A47" s="36" t="s">
        <v>333</v>
      </c>
      <c r="B47" s="97">
        <v>669</v>
      </c>
      <c r="C47" s="10">
        <f>(B47/$B$46)*100</f>
        <v>11.516612153554828</v>
      </c>
      <c r="E47" s="1" t="s">
        <v>334</v>
      </c>
      <c r="F47" s="97">
        <v>301</v>
      </c>
      <c r="G47" s="101">
        <f t="shared" si="6"/>
        <v>3.6551305403764416</v>
      </c>
    </row>
    <row r="48" spans="1:7" ht="12.75">
      <c r="A48" s="36"/>
      <c r="B48" s="93" t="s">
        <v>250</v>
      </c>
      <c r="C48" s="10"/>
      <c r="E48" s="1" t="s">
        <v>335</v>
      </c>
      <c r="F48" s="97">
        <v>636</v>
      </c>
      <c r="G48" s="101">
        <f t="shared" si="6"/>
        <v>7.723132969034609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245</v>
      </c>
      <c r="G49" s="101">
        <f t="shared" si="6"/>
        <v>2.9751062537947783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14</v>
      </c>
      <c r="G50" s="101">
        <f t="shared" si="6"/>
        <v>0.1700060716454159</v>
      </c>
    </row>
    <row r="51" spans="1:7" ht="12.75">
      <c r="A51" s="5" t="s">
        <v>338</v>
      </c>
      <c r="B51" s="93">
        <v>2014</v>
      </c>
      <c r="C51" s="33">
        <f>(B51/$B$51)*100</f>
        <v>100</v>
      </c>
      <c r="E51" s="1" t="s">
        <v>339</v>
      </c>
      <c r="F51" s="97">
        <v>1814</v>
      </c>
      <c r="G51" s="101">
        <f t="shared" si="6"/>
        <v>22.027929568913176</v>
      </c>
    </row>
    <row r="52" spans="1:7" ht="12.75">
      <c r="A52" s="4" t="s">
        <v>340</v>
      </c>
      <c r="B52" s="98">
        <v>101</v>
      </c>
      <c r="C52" s="10">
        <f>(B52/$B$51)*100</f>
        <v>5.014895729890765</v>
      </c>
      <c r="E52" s="1" t="s">
        <v>341</v>
      </c>
      <c r="F52" s="97">
        <v>50</v>
      </c>
      <c r="G52" s="101">
        <f t="shared" si="6"/>
        <v>0.607164541590771</v>
      </c>
    </row>
    <row r="53" spans="1:7" ht="12.75">
      <c r="A53" s="4"/>
      <c r="B53" s="93" t="s">
        <v>250</v>
      </c>
      <c r="C53" s="10"/>
      <c r="E53" s="1" t="s">
        <v>342</v>
      </c>
      <c r="F53" s="97">
        <v>168</v>
      </c>
      <c r="G53" s="101">
        <f t="shared" si="6"/>
        <v>2.040072859744991</v>
      </c>
    </row>
    <row r="54" spans="1:7" ht="14.25">
      <c r="A54" s="5" t="s">
        <v>343</v>
      </c>
      <c r="B54" s="93">
        <v>5138</v>
      </c>
      <c r="C54" s="33">
        <f>(B54/$B$54)*100</f>
        <v>100</v>
      </c>
      <c r="E54" s="1" t="s">
        <v>201</v>
      </c>
      <c r="F54" s="97">
        <v>2238</v>
      </c>
      <c r="G54" s="101">
        <f t="shared" si="6"/>
        <v>27.176684881602913</v>
      </c>
    </row>
    <row r="55" spans="1:7" ht="12.75">
      <c r="A55" s="4" t="s">
        <v>340</v>
      </c>
      <c r="B55" s="98">
        <v>543</v>
      </c>
      <c r="C55" s="10">
        <f>(B55/$B$54)*100</f>
        <v>10.568314519268197</v>
      </c>
      <c r="E55" s="1" t="s">
        <v>344</v>
      </c>
      <c r="F55" s="97">
        <v>2129</v>
      </c>
      <c r="G55" s="101">
        <f t="shared" si="6"/>
        <v>25.853066180935038</v>
      </c>
    </row>
    <row r="56" spans="1:7" ht="12.75">
      <c r="A56" s="4" t="s">
        <v>345</v>
      </c>
      <c r="B56" s="119">
        <v>64.8</v>
      </c>
      <c r="C56" s="37" t="s">
        <v>261</v>
      </c>
      <c r="E56" s="1" t="s">
        <v>346</v>
      </c>
      <c r="F56" s="97">
        <v>34</v>
      </c>
      <c r="G56" s="101">
        <f t="shared" si="6"/>
        <v>0.4128718882817244</v>
      </c>
    </row>
    <row r="57" spans="1:7" ht="12.75">
      <c r="A57" s="4" t="s">
        <v>347</v>
      </c>
      <c r="B57" s="98">
        <v>4595</v>
      </c>
      <c r="C57" s="10">
        <f>(B57/$B$54)*100</f>
        <v>89.4316854807318</v>
      </c>
      <c r="E57" s="1" t="s">
        <v>348</v>
      </c>
      <c r="F57" s="97">
        <v>165</v>
      </c>
      <c r="G57" s="101">
        <f t="shared" si="6"/>
        <v>2.0036429872495445</v>
      </c>
    </row>
    <row r="58" spans="1:7" ht="12.75">
      <c r="A58" s="4" t="s">
        <v>345</v>
      </c>
      <c r="B58" s="119">
        <v>83.8</v>
      </c>
      <c r="C58" s="37" t="s">
        <v>261</v>
      </c>
      <c r="E58" s="1" t="s">
        <v>349</v>
      </c>
      <c r="F58" s="97">
        <v>839</v>
      </c>
      <c r="G58" s="101">
        <f t="shared" si="6"/>
        <v>10.188221007893139</v>
      </c>
    </row>
    <row r="59" spans="1:7" ht="12.75">
      <c r="A59" s="4"/>
      <c r="B59" s="93" t="s">
        <v>250</v>
      </c>
      <c r="C59" s="10"/>
      <c r="E59" s="1" t="s">
        <v>350</v>
      </c>
      <c r="F59" s="97">
        <v>34</v>
      </c>
      <c r="G59" s="101">
        <f t="shared" si="6"/>
        <v>0.4128718882817244</v>
      </c>
    </row>
    <row r="60" spans="1:7" ht="12.75">
      <c r="A60" s="5" t="s">
        <v>351</v>
      </c>
      <c r="B60" s="93">
        <v>447</v>
      </c>
      <c r="C60" s="33">
        <f>(B60/$B$60)*100</f>
        <v>100</v>
      </c>
      <c r="E60" s="1" t="s">
        <v>352</v>
      </c>
      <c r="F60" s="97">
        <v>124</v>
      </c>
      <c r="G60" s="101">
        <f t="shared" si="6"/>
        <v>1.5057680631451122</v>
      </c>
    </row>
    <row r="61" spans="1:7" ht="12.75">
      <c r="A61" s="4" t="s">
        <v>340</v>
      </c>
      <c r="B61" s="97">
        <v>213</v>
      </c>
      <c r="C61" s="10">
        <f>(B61/$B$60)*100</f>
        <v>47.651006711409394</v>
      </c>
      <c r="E61" s="1" t="s">
        <v>353</v>
      </c>
      <c r="F61" s="97">
        <v>171</v>
      </c>
      <c r="G61" s="101">
        <f t="shared" si="6"/>
        <v>2.0765027322404372</v>
      </c>
    </row>
    <row r="62" spans="1:7" ht="12.75">
      <c r="A62" s="4"/>
      <c r="B62" s="93" t="s">
        <v>250</v>
      </c>
      <c r="C62" s="10"/>
      <c r="E62" s="1" t="s">
        <v>354</v>
      </c>
      <c r="F62" s="97">
        <v>280</v>
      </c>
      <c r="G62" s="101">
        <f t="shared" si="6"/>
        <v>3.400121432908318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92</v>
      </c>
      <c r="G63" s="101">
        <f t="shared" si="6"/>
        <v>1.117182756527019</v>
      </c>
    </row>
    <row r="64" spans="1:7" ht="12.75">
      <c r="A64" s="29" t="s">
        <v>357</v>
      </c>
      <c r="B64" s="93">
        <v>7631</v>
      </c>
      <c r="C64" s="33">
        <f>(B64/$B$64)*100</f>
        <v>100</v>
      </c>
      <c r="E64" s="1" t="s">
        <v>358</v>
      </c>
      <c r="F64" s="97">
        <v>25</v>
      </c>
      <c r="G64" s="101">
        <f t="shared" si="6"/>
        <v>0.3035822707953855</v>
      </c>
    </row>
    <row r="65" spans="1:7" ht="12.75">
      <c r="A65" s="4" t="s">
        <v>256</v>
      </c>
      <c r="B65" s="97">
        <v>5307</v>
      </c>
      <c r="C65" s="10">
        <f>(B65/$B$64)*100</f>
        <v>69.54527584851265</v>
      </c>
      <c r="E65" s="1" t="s">
        <v>359</v>
      </c>
      <c r="F65" s="97">
        <v>145</v>
      </c>
      <c r="G65" s="101">
        <f t="shared" si="6"/>
        <v>1.7607771706132362</v>
      </c>
    </row>
    <row r="66" spans="1:7" ht="12.75">
      <c r="A66" s="4" t="s">
        <v>257</v>
      </c>
      <c r="B66" s="97">
        <v>2273</v>
      </c>
      <c r="C66" s="10">
        <f aca="true" t="shared" si="7" ref="C66:C71">(B66/$B$64)*100</f>
        <v>29.7863975887826</v>
      </c>
      <c r="E66" s="1" t="s">
        <v>360</v>
      </c>
      <c r="F66" s="97">
        <v>43</v>
      </c>
      <c r="G66" s="101">
        <f t="shared" si="6"/>
        <v>0.5221615057680632</v>
      </c>
    </row>
    <row r="67" spans="1:7" ht="12.75">
      <c r="A67" s="4" t="s">
        <v>361</v>
      </c>
      <c r="B67" s="97">
        <v>699</v>
      </c>
      <c r="C67" s="10">
        <f t="shared" si="7"/>
        <v>9.160005241776963</v>
      </c>
      <c r="E67" s="1" t="s">
        <v>362</v>
      </c>
      <c r="F67" s="97">
        <v>88</v>
      </c>
      <c r="G67" s="101">
        <f t="shared" si="6"/>
        <v>1.068609593199757</v>
      </c>
    </row>
    <row r="68" spans="1:7" ht="12.75">
      <c r="A68" s="4" t="s">
        <v>363</v>
      </c>
      <c r="B68" s="97">
        <v>1574</v>
      </c>
      <c r="C68" s="10">
        <f t="shared" si="7"/>
        <v>20.626392347005634</v>
      </c>
      <c r="E68" s="1" t="s">
        <v>364</v>
      </c>
      <c r="F68" s="97">
        <v>292</v>
      </c>
      <c r="G68" s="101">
        <f t="shared" si="6"/>
        <v>3.545840922890103</v>
      </c>
    </row>
    <row r="69" spans="1:7" ht="12.75">
      <c r="A69" s="4" t="s">
        <v>365</v>
      </c>
      <c r="B69" s="97">
        <v>1147</v>
      </c>
      <c r="C69" s="10">
        <f t="shared" si="7"/>
        <v>15.030795439654042</v>
      </c>
      <c r="E69" s="1" t="s">
        <v>366</v>
      </c>
      <c r="F69" s="97">
        <v>98</v>
      </c>
      <c r="G69" s="101">
        <f t="shared" si="6"/>
        <v>1.1900425015179115</v>
      </c>
    </row>
    <row r="70" spans="1:7" ht="12.75">
      <c r="A70" s="4" t="s">
        <v>367</v>
      </c>
      <c r="B70" s="97">
        <v>427</v>
      </c>
      <c r="C70" s="10">
        <f t="shared" si="7"/>
        <v>5.5955969073515925</v>
      </c>
      <c r="E70" s="1" t="s">
        <v>368</v>
      </c>
      <c r="F70" s="97">
        <v>60</v>
      </c>
      <c r="G70" s="101">
        <f t="shared" si="6"/>
        <v>0.7285974499089253</v>
      </c>
    </row>
    <row r="71" spans="1:7" ht="12.75">
      <c r="A71" s="7" t="s">
        <v>258</v>
      </c>
      <c r="B71" s="103">
        <v>51</v>
      </c>
      <c r="C71" s="40">
        <f t="shared" si="7"/>
        <v>0.6683265627047569</v>
      </c>
      <c r="D71" s="41"/>
      <c r="E71" s="9" t="s">
        <v>369</v>
      </c>
      <c r="F71" s="103">
        <v>991</v>
      </c>
      <c r="G71" s="104">
        <f t="shared" si="6"/>
        <v>12.034001214329084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6103</v>
      </c>
      <c r="C9" s="81">
        <f>(B9/$B$9)*100</f>
        <v>100</v>
      </c>
      <c r="D9" s="65"/>
      <c r="E9" s="79" t="s">
        <v>381</v>
      </c>
      <c r="F9" s="80">
        <v>2852</v>
      </c>
      <c r="G9" s="81">
        <f>(F9/$F$9)*100</f>
        <v>100</v>
      </c>
    </row>
    <row r="10" spans="1:7" ht="12.75">
      <c r="A10" s="82" t="s">
        <v>382</v>
      </c>
      <c r="B10" s="97">
        <v>4664</v>
      </c>
      <c r="C10" s="105">
        <f>(B10/$B$9)*100</f>
        <v>76.42143208258234</v>
      </c>
      <c r="D10" s="65"/>
      <c r="E10" s="78" t="s">
        <v>383</v>
      </c>
      <c r="F10" s="97">
        <v>82</v>
      </c>
      <c r="G10" s="105">
        <f aca="true" t="shared" si="0" ref="G10:G19">(F10/$F$9)*100</f>
        <v>2.8751753155680224</v>
      </c>
    </row>
    <row r="11" spans="1:7" ht="12.75">
      <c r="A11" s="82" t="s">
        <v>384</v>
      </c>
      <c r="B11" s="97">
        <v>4632</v>
      </c>
      <c r="C11" s="105">
        <f aca="true" t="shared" si="1" ref="C11:C16">(B11/$B$9)*100</f>
        <v>75.89709978699001</v>
      </c>
      <c r="D11" s="65"/>
      <c r="E11" s="78" t="s">
        <v>385</v>
      </c>
      <c r="F11" s="97">
        <v>16</v>
      </c>
      <c r="G11" s="105">
        <f t="shared" si="0"/>
        <v>0.5610098176718092</v>
      </c>
    </row>
    <row r="12" spans="1:7" ht="12.75">
      <c r="A12" s="82" t="s">
        <v>386</v>
      </c>
      <c r="B12" s="97">
        <v>4478</v>
      </c>
      <c r="C12" s="105">
        <f>(B12/$B$9)*100</f>
        <v>73.37375061445191</v>
      </c>
      <c r="D12" s="65"/>
      <c r="E12" s="78" t="s">
        <v>387</v>
      </c>
      <c r="F12" s="97">
        <v>111</v>
      </c>
      <c r="G12" s="105">
        <f t="shared" si="0"/>
        <v>3.8920056100981766</v>
      </c>
    </row>
    <row r="13" spans="1:7" ht="12.75">
      <c r="A13" s="82" t="s">
        <v>388</v>
      </c>
      <c r="B13" s="97">
        <v>154</v>
      </c>
      <c r="C13" s="105">
        <f>(B13/$B$9)*100</f>
        <v>2.523349172538096</v>
      </c>
      <c r="D13" s="65"/>
      <c r="E13" s="78" t="s">
        <v>389</v>
      </c>
      <c r="F13" s="97">
        <v>161</v>
      </c>
      <c r="G13" s="105">
        <f t="shared" si="0"/>
        <v>5.64516129032258</v>
      </c>
    </row>
    <row r="14" spans="1:7" ht="12.75">
      <c r="A14" s="82" t="s">
        <v>390</v>
      </c>
      <c r="B14" s="109">
        <v>3.3</v>
      </c>
      <c r="C14" s="112" t="s">
        <v>261</v>
      </c>
      <c r="D14" s="65"/>
      <c r="E14" s="78" t="s">
        <v>391</v>
      </c>
      <c r="F14" s="97">
        <v>268</v>
      </c>
      <c r="G14" s="105">
        <f t="shared" si="0"/>
        <v>9.396914446002805</v>
      </c>
    </row>
    <row r="15" spans="1:7" ht="12.75">
      <c r="A15" s="82" t="s">
        <v>392</v>
      </c>
      <c r="B15" s="109">
        <v>32</v>
      </c>
      <c r="C15" s="105">
        <f t="shared" si="1"/>
        <v>0.5243322955923316</v>
      </c>
      <c r="D15" s="65"/>
      <c r="E15" s="78" t="s">
        <v>393</v>
      </c>
      <c r="F15" s="97">
        <v>632</v>
      </c>
      <c r="G15" s="105">
        <f t="shared" si="0"/>
        <v>22.159887798036465</v>
      </c>
    </row>
    <row r="16" spans="1:7" ht="12.75">
      <c r="A16" s="82" t="s">
        <v>67</v>
      </c>
      <c r="B16" s="97">
        <v>1439</v>
      </c>
      <c r="C16" s="105">
        <f t="shared" si="1"/>
        <v>23.578567917417665</v>
      </c>
      <c r="D16" s="65"/>
      <c r="E16" s="78" t="s">
        <v>68</v>
      </c>
      <c r="F16" s="97">
        <v>631</v>
      </c>
      <c r="G16" s="105">
        <f t="shared" si="0"/>
        <v>22.124824684431978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653</v>
      </c>
      <c r="G17" s="105">
        <f t="shared" si="0"/>
        <v>22.896213183730715</v>
      </c>
    </row>
    <row r="18" spans="1:7" ht="12.75">
      <c r="A18" s="77" t="s">
        <v>70</v>
      </c>
      <c r="B18" s="80">
        <v>3050</v>
      </c>
      <c r="C18" s="81">
        <f>(B18/$B$18)*100</f>
        <v>100</v>
      </c>
      <c r="D18" s="65"/>
      <c r="E18" s="78" t="s">
        <v>170</v>
      </c>
      <c r="F18" s="97">
        <v>182</v>
      </c>
      <c r="G18" s="105">
        <f t="shared" si="0"/>
        <v>6.38148667601683</v>
      </c>
    </row>
    <row r="19" spans="1:9" ht="12.75">
      <c r="A19" s="82" t="s">
        <v>382</v>
      </c>
      <c r="B19" s="97">
        <v>2160</v>
      </c>
      <c r="C19" s="105">
        <f>(B19/$B$18)*100</f>
        <v>70.81967213114754</v>
      </c>
      <c r="D19" s="65"/>
      <c r="E19" s="78" t="s">
        <v>169</v>
      </c>
      <c r="F19" s="98">
        <v>116</v>
      </c>
      <c r="G19" s="105">
        <f t="shared" si="0"/>
        <v>4.067321178120617</v>
      </c>
      <c r="I19" s="117"/>
    </row>
    <row r="20" spans="1:7" ht="12.75">
      <c r="A20" s="82" t="s">
        <v>384</v>
      </c>
      <c r="B20" s="97">
        <v>2160</v>
      </c>
      <c r="C20" s="105">
        <f>(B20/$B$18)*100</f>
        <v>70.81967213114754</v>
      </c>
      <c r="D20" s="65"/>
      <c r="E20" s="78" t="s">
        <v>71</v>
      </c>
      <c r="F20" s="97">
        <v>81532</v>
      </c>
      <c r="G20" s="112" t="s">
        <v>261</v>
      </c>
    </row>
    <row r="21" spans="1:7" ht="12.75">
      <c r="A21" s="82" t="s">
        <v>386</v>
      </c>
      <c r="B21" s="97">
        <v>2083</v>
      </c>
      <c r="C21" s="105">
        <f>(B21/$B$18)*100</f>
        <v>68.29508196721311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2713</v>
      </c>
      <c r="G22" s="105">
        <f>(F22/$F$9)*100</f>
        <v>95.12622720897616</v>
      </c>
    </row>
    <row r="23" spans="1:7" ht="12.75">
      <c r="A23" s="77" t="s">
        <v>73</v>
      </c>
      <c r="B23" s="80">
        <v>701</v>
      </c>
      <c r="C23" s="81">
        <f>(B23/$B$23)*100</f>
        <v>100</v>
      </c>
      <c r="D23" s="65"/>
      <c r="E23" s="78" t="s">
        <v>74</v>
      </c>
      <c r="F23" s="97">
        <v>85766</v>
      </c>
      <c r="G23" s="112" t="s">
        <v>261</v>
      </c>
    </row>
    <row r="24" spans="1:7" ht="12.75">
      <c r="A24" s="82" t="s">
        <v>75</v>
      </c>
      <c r="B24" s="97">
        <v>461</v>
      </c>
      <c r="C24" s="105">
        <f>(B24/$B$23)*100</f>
        <v>65.76319543509273</v>
      </c>
      <c r="D24" s="65"/>
      <c r="E24" s="78" t="s">
        <v>76</v>
      </c>
      <c r="F24" s="97">
        <v>411</v>
      </c>
      <c r="G24" s="105">
        <f>(F24/$F$9)*100</f>
        <v>14.410939691444598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11649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65</v>
      </c>
      <c r="G26" s="105">
        <f>(F26/$F$9)*100</f>
        <v>2.279102384291725</v>
      </c>
    </row>
    <row r="27" spans="1:7" ht="12.75">
      <c r="A27" s="77" t="s">
        <v>85</v>
      </c>
      <c r="B27" s="80">
        <v>4398</v>
      </c>
      <c r="C27" s="81">
        <f>(B27/$B$27)*100</f>
        <v>100</v>
      </c>
      <c r="D27" s="65"/>
      <c r="E27" s="78" t="s">
        <v>78</v>
      </c>
      <c r="F27" s="98">
        <v>7457</v>
      </c>
      <c r="G27" s="112" t="s">
        <v>261</v>
      </c>
    </row>
    <row r="28" spans="1:7" ht="12.75">
      <c r="A28" s="82" t="s">
        <v>86</v>
      </c>
      <c r="B28" s="97">
        <v>3792</v>
      </c>
      <c r="C28" s="105">
        <f aca="true" t="shared" si="2" ref="C28:C33">(B28/$B$27)*100</f>
        <v>86.22100954979535</v>
      </c>
      <c r="D28" s="65"/>
      <c r="E28" s="78" t="s">
        <v>79</v>
      </c>
      <c r="F28" s="97">
        <v>31</v>
      </c>
      <c r="G28" s="105">
        <f>(F28/$F$9)*100</f>
        <v>1.0869565217391304</v>
      </c>
    </row>
    <row r="29" spans="1:7" ht="12.75">
      <c r="A29" s="82" t="s">
        <v>87</v>
      </c>
      <c r="B29" s="97">
        <v>378</v>
      </c>
      <c r="C29" s="105">
        <f t="shared" si="2"/>
        <v>8.594815825375171</v>
      </c>
      <c r="D29" s="65"/>
      <c r="E29" s="78" t="s">
        <v>80</v>
      </c>
      <c r="F29" s="97">
        <v>1200</v>
      </c>
      <c r="G29" s="112" t="s">
        <v>261</v>
      </c>
    </row>
    <row r="30" spans="1:7" ht="12.75">
      <c r="A30" s="82" t="s">
        <v>88</v>
      </c>
      <c r="B30" s="97">
        <v>61</v>
      </c>
      <c r="C30" s="105">
        <f t="shared" si="2"/>
        <v>1.3869940882219192</v>
      </c>
      <c r="D30" s="65"/>
      <c r="E30" s="78" t="s">
        <v>81</v>
      </c>
      <c r="F30" s="97">
        <v>390</v>
      </c>
      <c r="G30" s="105">
        <f>(F30/$F$9)*100</f>
        <v>13.674614305750351</v>
      </c>
    </row>
    <row r="31" spans="1:7" ht="12.75">
      <c r="A31" s="82" t="s">
        <v>115</v>
      </c>
      <c r="B31" s="97">
        <v>24</v>
      </c>
      <c r="C31" s="105">
        <f t="shared" si="2"/>
        <v>0.5457025920873124</v>
      </c>
      <c r="D31" s="65"/>
      <c r="E31" s="78" t="s">
        <v>82</v>
      </c>
      <c r="F31" s="97">
        <v>14122</v>
      </c>
      <c r="G31" s="112" t="s">
        <v>261</v>
      </c>
    </row>
    <row r="32" spans="1:7" ht="12.75">
      <c r="A32" s="82" t="s">
        <v>89</v>
      </c>
      <c r="B32" s="97">
        <v>16</v>
      </c>
      <c r="C32" s="105">
        <f t="shared" si="2"/>
        <v>0.36380172805820826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127</v>
      </c>
      <c r="C33" s="105">
        <f t="shared" si="2"/>
        <v>2.887676216462028</v>
      </c>
      <c r="D33" s="65"/>
      <c r="E33" s="79" t="s">
        <v>84</v>
      </c>
      <c r="F33" s="80">
        <v>2330</v>
      </c>
      <c r="G33" s="81">
        <f>(F33/$F$33)*100</f>
        <v>100</v>
      </c>
    </row>
    <row r="34" spans="1:7" ht="12.75">
      <c r="A34" s="82" t="s">
        <v>91</v>
      </c>
      <c r="B34" s="109">
        <v>38.3</v>
      </c>
      <c r="C34" s="112" t="s">
        <v>261</v>
      </c>
      <c r="D34" s="65"/>
      <c r="E34" s="78" t="s">
        <v>383</v>
      </c>
      <c r="F34" s="97">
        <v>20</v>
      </c>
      <c r="G34" s="105">
        <f aca="true" t="shared" si="3" ref="G34:G43">(F34/$F$33)*100</f>
        <v>0.8583690987124464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0</v>
      </c>
      <c r="G35" s="105">
        <f t="shared" si="3"/>
        <v>0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41</v>
      </c>
      <c r="G36" s="105">
        <f t="shared" si="3"/>
        <v>1.759656652360515</v>
      </c>
    </row>
    <row r="37" spans="1:7" ht="12.75">
      <c r="A37" s="77" t="s">
        <v>94</v>
      </c>
      <c r="B37" s="80">
        <v>4478</v>
      </c>
      <c r="C37" s="81">
        <f>(B37/$B$37)*100</f>
        <v>100</v>
      </c>
      <c r="D37" s="65"/>
      <c r="E37" s="78" t="s">
        <v>389</v>
      </c>
      <c r="F37" s="97">
        <v>90</v>
      </c>
      <c r="G37" s="105">
        <f t="shared" si="3"/>
        <v>3.862660944206009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180</v>
      </c>
      <c r="G38" s="105">
        <f t="shared" si="3"/>
        <v>7.725321888412018</v>
      </c>
    </row>
    <row r="39" spans="1:7" ht="12.75">
      <c r="A39" s="82" t="s">
        <v>97</v>
      </c>
      <c r="B39" s="98">
        <v>1994</v>
      </c>
      <c r="C39" s="105">
        <f>(B39/$B$37)*100</f>
        <v>44.52880750334971</v>
      </c>
      <c r="D39" s="65"/>
      <c r="E39" s="78" t="s">
        <v>393</v>
      </c>
      <c r="F39" s="97">
        <v>522</v>
      </c>
      <c r="G39" s="105">
        <f t="shared" si="3"/>
        <v>22.40343347639485</v>
      </c>
    </row>
    <row r="40" spans="1:7" ht="12.75">
      <c r="A40" s="82" t="s">
        <v>98</v>
      </c>
      <c r="B40" s="98">
        <v>455</v>
      </c>
      <c r="C40" s="105">
        <f>(B40/$B$37)*100</f>
        <v>10.160786065207681</v>
      </c>
      <c r="D40" s="65"/>
      <c r="E40" s="78" t="s">
        <v>68</v>
      </c>
      <c r="F40" s="97">
        <v>582</v>
      </c>
      <c r="G40" s="105">
        <f t="shared" si="3"/>
        <v>24.97854077253219</v>
      </c>
    </row>
    <row r="41" spans="1:7" ht="12.75">
      <c r="A41" s="82" t="s">
        <v>100</v>
      </c>
      <c r="B41" s="98">
        <v>1271</v>
      </c>
      <c r="C41" s="105">
        <f>(B41/$B$37)*100</f>
        <v>28.383206788744975</v>
      </c>
      <c r="D41" s="65"/>
      <c r="E41" s="78" t="s">
        <v>69</v>
      </c>
      <c r="F41" s="97">
        <v>613</v>
      </c>
      <c r="G41" s="105">
        <f t="shared" si="3"/>
        <v>26.30901287553648</v>
      </c>
    </row>
    <row r="42" spans="1:7" ht="12.75">
      <c r="A42" s="82" t="s">
        <v>260</v>
      </c>
      <c r="B42" s="98">
        <v>5</v>
      </c>
      <c r="C42" s="105">
        <f>(B42/$B$37)*100</f>
        <v>0.11165698972755694</v>
      </c>
      <c r="D42" s="65"/>
      <c r="E42" s="78" t="s">
        <v>170</v>
      </c>
      <c r="F42" s="97">
        <v>177</v>
      </c>
      <c r="G42" s="105">
        <f t="shared" si="3"/>
        <v>7.59656652360515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105</v>
      </c>
      <c r="G43" s="105">
        <f t="shared" si="3"/>
        <v>4.506437768240343</v>
      </c>
    </row>
    <row r="44" spans="1:7" ht="12.75">
      <c r="A44" s="82" t="s">
        <v>291</v>
      </c>
      <c r="B44" s="98">
        <v>408</v>
      </c>
      <c r="C44" s="105">
        <f>(B44/$B$37)*100</f>
        <v>9.111210361768647</v>
      </c>
      <c r="D44" s="65"/>
      <c r="E44" s="78" t="s">
        <v>93</v>
      </c>
      <c r="F44" s="97">
        <v>89500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345</v>
      </c>
      <c r="C46" s="105">
        <f>(B46/$B$37)*100</f>
        <v>7.704332291201429</v>
      </c>
      <c r="D46" s="65"/>
      <c r="E46" s="78" t="s">
        <v>96</v>
      </c>
      <c r="F46" s="97">
        <v>30710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59722</v>
      </c>
      <c r="G48" s="112" t="s">
        <v>261</v>
      </c>
    </row>
    <row r="49" spans="1:7" ht="13.5" thickBot="1">
      <c r="A49" s="82" t="s">
        <v>292</v>
      </c>
      <c r="B49" s="98">
        <v>55</v>
      </c>
      <c r="C49" s="105">
        <f aca="true" t="shared" si="4" ref="C49:C55">(B49/$B$37)*100</f>
        <v>1.2282268870031265</v>
      </c>
      <c r="D49" s="87"/>
      <c r="E49" s="88" t="s">
        <v>102</v>
      </c>
      <c r="F49" s="113">
        <v>40396</v>
      </c>
      <c r="G49" s="114" t="s">
        <v>261</v>
      </c>
    </row>
    <row r="50" spans="1:7" ht="13.5" thickTop="1">
      <c r="A50" s="82" t="s">
        <v>116</v>
      </c>
      <c r="B50" s="98">
        <v>324</v>
      </c>
      <c r="C50" s="105">
        <f t="shared" si="4"/>
        <v>7.2353729343456905</v>
      </c>
      <c r="D50" s="65"/>
      <c r="E50" s="78"/>
      <c r="F50" s="86"/>
      <c r="G50" s="85"/>
    </row>
    <row r="51" spans="1:7" ht="12.75">
      <c r="A51" s="82" t="s">
        <v>117</v>
      </c>
      <c r="B51" s="98">
        <v>753</v>
      </c>
      <c r="C51" s="105">
        <f t="shared" si="4"/>
        <v>16.815542652970077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225</v>
      </c>
      <c r="C52" s="105">
        <f t="shared" si="4"/>
        <v>5.024564537740062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442</v>
      </c>
      <c r="C53" s="105">
        <f t="shared" si="4"/>
        <v>9.870477891916034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213</v>
      </c>
      <c r="C54" s="105">
        <f t="shared" si="4"/>
        <v>4.756587762393926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234</v>
      </c>
      <c r="C55" s="105">
        <f t="shared" si="4"/>
        <v>5.225547119249665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300</v>
      </c>
      <c r="C57" s="105">
        <f>(B57/$B$37)*100</f>
        <v>6.699419383653417</v>
      </c>
      <c r="D57" s="65"/>
      <c r="E57" s="79" t="s">
        <v>84</v>
      </c>
      <c r="F57" s="80">
        <v>20</v>
      </c>
      <c r="G57" s="105">
        <f>(F57/L57)*100</f>
        <v>0.8583690987124464</v>
      </c>
      <c r="H57" s="79" t="s">
        <v>84</v>
      </c>
      <c r="L57" s="15">
        <v>2330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15</v>
      </c>
      <c r="G58" s="105">
        <f>(F58/L58)*100</f>
        <v>1.1210762331838564</v>
      </c>
      <c r="H58" s="78" t="s">
        <v>118</v>
      </c>
      <c r="L58" s="15">
        <v>1338</v>
      </c>
    </row>
    <row r="59" spans="1:12" ht="12.75">
      <c r="A59" s="82" t="s">
        <v>112</v>
      </c>
      <c r="B59" s="98">
        <v>493</v>
      </c>
      <c r="C59" s="105">
        <f>(B59/$B$37)*100</f>
        <v>11.009379187137116</v>
      </c>
      <c r="D59" s="65"/>
      <c r="E59" s="78" t="s">
        <v>120</v>
      </c>
      <c r="F59" s="97">
        <v>4</v>
      </c>
      <c r="G59" s="105">
        <f>(F59/L59)*100</f>
        <v>0.8368200836820083</v>
      </c>
      <c r="H59" s="78" t="s">
        <v>120</v>
      </c>
      <c r="L59" s="15">
        <v>478</v>
      </c>
    </row>
    <row r="60" spans="1:7" ht="12.75">
      <c r="A60" s="82" t="s">
        <v>113</v>
      </c>
      <c r="B60" s="98">
        <v>830</v>
      </c>
      <c r="C60" s="105">
        <f>(B60/$B$37)*100</f>
        <v>18.535060294774453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186</v>
      </c>
      <c r="C62" s="105">
        <f>(B62/$B$37)*100</f>
        <v>4.1536400178651185</v>
      </c>
      <c r="D62" s="65"/>
      <c r="E62" s="79" t="s">
        <v>123</v>
      </c>
      <c r="F62" s="80">
        <v>4</v>
      </c>
      <c r="G62" s="105">
        <f>(F62/L62)*100</f>
        <v>2.7210884353741496</v>
      </c>
      <c r="H62" s="79" t="s">
        <v>394</v>
      </c>
      <c r="L62" s="15">
        <v>147</v>
      </c>
    </row>
    <row r="63" spans="1:12" ht="12.75">
      <c r="A63" s="61" t="s">
        <v>293</v>
      </c>
      <c r="B63" s="98">
        <v>156</v>
      </c>
      <c r="C63" s="105">
        <f>(B63/$B$37)*100</f>
        <v>3.4836980794997765</v>
      </c>
      <c r="D63" s="65"/>
      <c r="E63" s="78" t="s">
        <v>118</v>
      </c>
      <c r="F63" s="97">
        <v>4</v>
      </c>
      <c r="G63" s="105">
        <f>(F63/L63)*100</f>
        <v>3.8095238095238098</v>
      </c>
      <c r="H63" s="78" t="s">
        <v>118</v>
      </c>
      <c r="L63" s="15">
        <v>105</v>
      </c>
    </row>
    <row r="64" spans="1:12" ht="12.75">
      <c r="A64" s="82" t="s">
        <v>114</v>
      </c>
      <c r="B64" s="98">
        <v>267</v>
      </c>
      <c r="C64" s="105">
        <f>(B64/$B$37)*100</f>
        <v>5.962483251451541</v>
      </c>
      <c r="D64" s="65"/>
      <c r="E64" s="78" t="s">
        <v>120</v>
      </c>
      <c r="F64" s="97">
        <v>4</v>
      </c>
      <c r="G64" s="105">
        <f>(F64/L64)*100</f>
        <v>17.391304347826086</v>
      </c>
      <c r="H64" s="78" t="s">
        <v>120</v>
      </c>
      <c r="L64" s="15">
        <v>23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143</v>
      </c>
      <c r="G66" s="105">
        <f aca="true" t="shared" si="5" ref="G66:G71">(F66/L66)*100</f>
        <v>1.7396593673965937</v>
      </c>
      <c r="H66" s="79" t="s">
        <v>124</v>
      </c>
      <c r="L66" s="15">
        <v>8220</v>
      </c>
    </row>
    <row r="67" spans="1:12" ht="12.75">
      <c r="A67" s="82" t="s">
        <v>126</v>
      </c>
      <c r="B67" s="97">
        <v>3627</v>
      </c>
      <c r="C67" s="105">
        <f>(B67/$B$37)*100</f>
        <v>80.99598034836981</v>
      </c>
      <c r="D67" s="65"/>
      <c r="E67" s="78" t="s">
        <v>262</v>
      </c>
      <c r="F67" s="97">
        <v>109</v>
      </c>
      <c r="G67" s="105">
        <f t="shared" si="5"/>
        <v>1.8661188152713577</v>
      </c>
      <c r="H67" s="78" t="s">
        <v>262</v>
      </c>
      <c r="L67" s="15">
        <v>5841</v>
      </c>
    </row>
    <row r="68" spans="1:12" ht="12.75">
      <c r="A68" s="82" t="s">
        <v>128</v>
      </c>
      <c r="B68" s="97">
        <v>657</v>
      </c>
      <c r="C68" s="105">
        <f>(B68/$B$37)*100</f>
        <v>14.671728450200982</v>
      </c>
      <c r="D68" s="65"/>
      <c r="E68" s="78" t="s">
        <v>127</v>
      </c>
      <c r="F68" s="97">
        <v>5</v>
      </c>
      <c r="G68" s="105">
        <f t="shared" si="5"/>
        <v>1.1185682326621924</v>
      </c>
      <c r="H68" s="78" t="s">
        <v>127</v>
      </c>
      <c r="L68" s="15">
        <v>447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24</v>
      </c>
      <c r="G69" s="105">
        <f t="shared" si="5"/>
        <v>1.0130856901646264</v>
      </c>
      <c r="H69" s="78" t="s">
        <v>129</v>
      </c>
      <c r="L69" s="15">
        <v>2369</v>
      </c>
    </row>
    <row r="70" spans="1:12" ht="12.75">
      <c r="A70" s="82" t="s">
        <v>376</v>
      </c>
      <c r="B70" s="97">
        <v>184</v>
      </c>
      <c r="C70" s="105">
        <f>(B70/$B$37)*100</f>
        <v>4.108977221974095</v>
      </c>
      <c r="D70" s="65"/>
      <c r="E70" s="78" t="s">
        <v>130</v>
      </c>
      <c r="F70" s="97">
        <v>20</v>
      </c>
      <c r="G70" s="105">
        <f t="shared" si="5"/>
        <v>1.1286681715575622</v>
      </c>
      <c r="H70" s="78" t="s">
        <v>130</v>
      </c>
      <c r="L70" s="15">
        <v>1772</v>
      </c>
    </row>
    <row r="71" spans="1:12" ht="13.5" thickBot="1">
      <c r="A71" s="90" t="s">
        <v>371</v>
      </c>
      <c r="B71" s="110">
        <v>10</v>
      </c>
      <c r="C71" s="111">
        <f>(B71/$B$37)*100</f>
        <v>0.2233139794551139</v>
      </c>
      <c r="D71" s="91"/>
      <c r="E71" s="92" t="s">
        <v>131</v>
      </c>
      <c r="F71" s="110">
        <v>90</v>
      </c>
      <c r="G71" s="118">
        <f t="shared" si="5"/>
        <v>13.313609467455622</v>
      </c>
      <c r="H71" s="92" t="s">
        <v>131</v>
      </c>
      <c r="L71" s="15">
        <v>676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3057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2825</v>
      </c>
      <c r="G9" s="81">
        <f>(F9/$F$9)*100</f>
        <v>100</v>
      </c>
      <c r="I9" s="53"/>
    </row>
    <row r="10" spans="1:7" ht="12.75">
      <c r="A10" s="36" t="s">
        <v>137</v>
      </c>
      <c r="B10" s="97">
        <v>2961</v>
      </c>
      <c r="C10" s="105">
        <f aca="true" t="shared" si="0" ref="C10:C18">(B10/$B$8)*100</f>
        <v>96.85966633954858</v>
      </c>
      <c r="E10" s="32" t="s">
        <v>138</v>
      </c>
      <c r="F10" s="97">
        <v>2808</v>
      </c>
      <c r="G10" s="105">
        <f>(F10/$F$9)*100</f>
        <v>99.39823008849558</v>
      </c>
    </row>
    <row r="11" spans="1:7" ht="12.75">
      <c r="A11" s="36" t="s">
        <v>139</v>
      </c>
      <c r="B11" s="97">
        <v>20</v>
      </c>
      <c r="C11" s="105">
        <f t="shared" si="0"/>
        <v>0.6542361792607131</v>
      </c>
      <c r="E11" s="32" t="s">
        <v>140</v>
      </c>
      <c r="F11" s="97">
        <v>12</v>
      </c>
      <c r="G11" s="105">
        <f>(F11/$F$9)*100</f>
        <v>0.42477876106194695</v>
      </c>
    </row>
    <row r="12" spans="1:7" ht="12.75">
      <c r="A12" s="36" t="s">
        <v>141</v>
      </c>
      <c r="B12" s="97">
        <v>37</v>
      </c>
      <c r="C12" s="105">
        <f t="shared" si="0"/>
        <v>1.2103369316323191</v>
      </c>
      <c r="E12" s="32" t="s">
        <v>142</v>
      </c>
      <c r="F12" s="97">
        <v>5</v>
      </c>
      <c r="G12" s="105">
        <f>(F12/$F$9)*100</f>
        <v>0.17699115044247787</v>
      </c>
    </row>
    <row r="13" spans="1:7" ht="12.75">
      <c r="A13" s="36" t="s">
        <v>143</v>
      </c>
      <c r="B13" s="97">
        <v>18</v>
      </c>
      <c r="C13" s="105">
        <f t="shared" si="0"/>
        <v>0.5888125613346418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16</v>
      </c>
      <c r="C14" s="105">
        <f t="shared" si="0"/>
        <v>0.5233889434085706</v>
      </c>
      <c r="E14" s="42" t="s">
        <v>145</v>
      </c>
      <c r="F14" s="80">
        <v>2478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13</v>
      </c>
      <c r="G16" s="105">
        <f>(F16/$F$14)*100</f>
        <v>0.5246166263115416</v>
      </c>
    </row>
    <row r="17" spans="1:7" ht="12.75">
      <c r="A17" s="36" t="s">
        <v>150</v>
      </c>
      <c r="B17" s="97">
        <v>5</v>
      </c>
      <c r="C17" s="105">
        <f t="shared" si="0"/>
        <v>0.16355904481517827</v>
      </c>
      <c r="E17" s="1" t="s">
        <v>151</v>
      </c>
      <c r="F17" s="97">
        <v>128</v>
      </c>
      <c r="G17" s="105">
        <f aca="true" t="shared" si="1" ref="G17:G23">(F17/$F$14)*100</f>
        <v>5.16545601291364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596</v>
      </c>
      <c r="G18" s="105">
        <f t="shared" si="1"/>
        <v>24.051654560129137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914</v>
      </c>
      <c r="G19" s="105">
        <f t="shared" si="1"/>
        <v>36.88458434221146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672</v>
      </c>
      <c r="G20" s="105">
        <f t="shared" si="1"/>
        <v>27.11864406779661</v>
      </c>
    </row>
    <row r="21" spans="1:7" ht="12.75">
      <c r="A21" s="36" t="s">
        <v>156</v>
      </c>
      <c r="B21" s="98">
        <v>45</v>
      </c>
      <c r="C21" s="105">
        <f aca="true" t="shared" si="2" ref="C21:C28">(B21/$B$8)*100</f>
        <v>1.4720314033366046</v>
      </c>
      <c r="E21" s="1" t="s">
        <v>157</v>
      </c>
      <c r="F21" s="97">
        <v>144</v>
      </c>
      <c r="G21" s="105">
        <f t="shared" si="1"/>
        <v>5.811138014527845</v>
      </c>
    </row>
    <row r="22" spans="1:7" ht="12.75">
      <c r="A22" s="36" t="s">
        <v>158</v>
      </c>
      <c r="B22" s="98">
        <v>109</v>
      </c>
      <c r="C22" s="105">
        <f t="shared" si="2"/>
        <v>3.5655871769708867</v>
      </c>
      <c r="E22" s="1" t="s">
        <v>159</v>
      </c>
      <c r="F22" s="97">
        <v>11</v>
      </c>
      <c r="G22" s="105">
        <f t="shared" si="1"/>
        <v>0.44390637610976597</v>
      </c>
    </row>
    <row r="23" spans="1:7" ht="12.75">
      <c r="A23" s="36" t="s">
        <v>160</v>
      </c>
      <c r="B23" s="98">
        <v>130</v>
      </c>
      <c r="C23" s="105">
        <f t="shared" si="2"/>
        <v>4.252535165194636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449</v>
      </c>
      <c r="C24" s="105">
        <f t="shared" si="2"/>
        <v>14.68760222440301</v>
      </c>
      <c r="E24" s="1" t="s">
        <v>163</v>
      </c>
      <c r="F24" s="97">
        <v>175300</v>
      </c>
      <c r="G24" s="112" t="s">
        <v>261</v>
      </c>
    </row>
    <row r="25" spans="1:7" ht="12.75">
      <c r="A25" s="36" t="s">
        <v>164</v>
      </c>
      <c r="B25" s="97">
        <v>633</v>
      </c>
      <c r="C25" s="105">
        <f t="shared" si="2"/>
        <v>20.70657507360157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704</v>
      </c>
      <c r="C26" s="105">
        <f t="shared" si="2"/>
        <v>23.0291135099771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618</v>
      </c>
      <c r="C27" s="105">
        <f t="shared" si="2"/>
        <v>20.215897939156037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369</v>
      </c>
      <c r="C28" s="105">
        <f t="shared" si="2"/>
        <v>12.070657507360156</v>
      </c>
      <c r="E28" s="32" t="s">
        <v>176</v>
      </c>
      <c r="F28" s="97">
        <v>2111</v>
      </c>
      <c r="G28" s="105">
        <f aca="true" t="shared" si="3" ref="G28:G35">(F28/$F$14)*100</f>
        <v>85.18966908797417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7</v>
      </c>
      <c r="G29" s="105">
        <f t="shared" si="3"/>
        <v>0.2824858757062147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6</v>
      </c>
      <c r="G30" s="105">
        <f t="shared" si="3"/>
        <v>0.24213075060532688</v>
      </c>
    </row>
    <row r="31" spans="1:7" ht="12.75">
      <c r="A31" s="36" t="s">
        <v>180</v>
      </c>
      <c r="B31" s="97">
        <v>14</v>
      </c>
      <c r="C31" s="105">
        <f aca="true" t="shared" si="4" ref="C31:C39">(B31/$B$8)*100</f>
        <v>0.45796532548249924</v>
      </c>
      <c r="E31" s="32" t="s">
        <v>181</v>
      </c>
      <c r="F31" s="97">
        <v>13</v>
      </c>
      <c r="G31" s="105">
        <f t="shared" si="3"/>
        <v>0.5246166263115416</v>
      </c>
    </row>
    <row r="32" spans="1:7" ht="12.75">
      <c r="A32" s="36" t="s">
        <v>182</v>
      </c>
      <c r="B32" s="97">
        <v>10</v>
      </c>
      <c r="C32" s="105">
        <f t="shared" si="4"/>
        <v>0.32711808963035655</v>
      </c>
      <c r="E32" s="32" t="s">
        <v>183</v>
      </c>
      <c r="F32" s="97">
        <v>187</v>
      </c>
      <c r="G32" s="105">
        <f t="shared" si="3"/>
        <v>7.54640839386602</v>
      </c>
    </row>
    <row r="33" spans="1:7" ht="12.75">
      <c r="A33" s="36" t="s">
        <v>184</v>
      </c>
      <c r="B33" s="97">
        <v>60</v>
      </c>
      <c r="C33" s="105">
        <f t="shared" si="4"/>
        <v>1.9627085377821394</v>
      </c>
      <c r="E33" s="32" t="s">
        <v>185</v>
      </c>
      <c r="F33" s="97">
        <v>615</v>
      </c>
      <c r="G33" s="105">
        <f t="shared" si="3"/>
        <v>24.818401937046005</v>
      </c>
    </row>
    <row r="34" spans="1:7" ht="12.75">
      <c r="A34" s="36" t="s">
        <v>186</v>
      </c>
      <c r="B34" s="97">
        <v>218</v>
      </c>
      <c r="C34" s="105">
        <f t="shared" si="4"/>
        <v>7.131174353941773</v>
      </c>
      <c r="E34" s="32" t="s">
        <v>187</v>
      </c>
      <c r="F34" s="97">
        <v>744</v>
      </c>
      <c r="G34" s="105">
        <f t="shared" si="3"/>
        <v>30.024213075060537</v>
      </c>
    </row>
    <row r="35" spans="1:7" ht="12.75">
      <c r="A35" s="36" t="s">
        <v>188</v>
      </c>
      <c r="B35" s="97">
        <v>390</v>
      </c>
      <c r="C35" s="105">
        <f t="shared" si="4"/>
        <v>12.757605495583906</v>
      </c>
      <c r="E35" s="32" t="s">
        <v>189</v>
      </c>
      <c r="F35" s="97">
        <v>539</v>
      </c>
      <c r="G35" s="105">
        <f t="shared" si="3"/>
        <v>21.75141242937853</v>
      </c>
    </row>
    <row r="36" spans="1:7" ht="12.75">
      <c r="A36" s="36" t="s">
        <v>190</v>
      </c>
      <c r="B36" s="97">
        <v>541</v>
      </c>
      <c r="C36" s="105">
        <f t="shared" si="4"/>
        <v>17.69708864900229</v>
      </c>
      <c r="E36" s="32" t="s">
        <v>191</v>
      </c>
      <c r="F36" s="97">
        <v>1576</v>
      </c>
      <c r="G36" s="112" t="s">
        <v>261</v>
      </c>
    </row>
    <row r="37" spans="1:7" ht="12.75">
      <c r="A37" s="36" t="s">
        <v>192</v>
      </c>
      <c r="B37" s="97">
        <v>616</v>
      </c>
      <c r="C37" s="105">
        <f t="shared" si="4"/>
        <v>20.150474321229964</v>
      </c>
      <c r="E37" s="32" t="s">
        <v>193</v>
      </c>
      <c r="F37" s="97">
        <v>367</v>
      </c>
      <c r="G37" s="105">
        <f>(F37/$F$14)*100</f>
        <v>14.810330912025826</v>
      </c>
    </row>
    <row r="38" spans="1:7" ht="12.75">
      <c r="A38" s="36" t="s">
        <v>194</v>
      </c>
      <c r="B38" s="97">
        <v>739</v>
      </c>
      <c r="C38" s="105">
        <f t="shared" si="4"/>
        <v>24.174026823683352</v>
      </c>
      <c r="E38" s="32" t="s">
        <v>191</v>
      </c>
      <c r="F38" s="97">
        <v>514</v>
      </c>
      <c r="G38" s="112" t="s">
        <v>261</v>
      </c>
    </row>
    <row r="39" spans="1:7" ht="12.75">
      <c r="A39" s="36" t="s">
        <v>195</v>
      </c>
      <c r="B39" s="97">
        <v>469</v>
      </c>
      <c r="C39" s="105">
        <f t="shared" si="4"/>
        <v>15.341838403663724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2825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565</v>
      </c>
      <c r="G43" s="105">
        <f aca="true" t="shared" si="5" ref="G43:G48">(F43/$F$14)*100</f>
        <v>22.800645682001612</v>
      </c>
    </row>
    <row r="44" spans="1:7" ht="12.75">
      <c r="A44" s="36" t="s">
        <v>209</v>
      </c>
      <c r="B44" s="98">
        <v>345</v>
      </c>
      <c r="C44" s="105">
        <f aca="true" t="shared" si="6" ref="C44:C49">(B44/$B$42)*100</f>
        <v>12.212389380530974</v>
      </c>
      <c r="E44" s="32" t="s">
        <v>210</v>
      </c>
      <c r="F44" s="97">
        <v>490</v>
      </c>
      <c r="G44" s="105">
        <f t="shared" si="5"/>
        <v>19.774011299435028</v>
      </c>
    </row>
    <row r="45" spans="1:7" ht="12.75">
      <c r="A45" s="36" t="s">
        <v>211</v>
      </c>
      <c r="B45" s="98">
        <v>599</v>
      </c>
      <c r="C45" s="105">
        <f t="shared" si="6"/>
        <v>21.20353982300885</v>
      </c>
      <c r="E45" s="32" t="s">
        <v>212</v>
      </c>
      <c r="F45" s="97">
        <v>390</v>
      </c>
      <c r="G45" s="105">
        <f t="shared" si="5"/>
        <v>15.738498789346247</v>
      </c>
    </row>
    <row r="46" spans="1:7" ht="12.75">
      <c r="A46" s="36" t="s">
        <v>213</v>
      </c>
      <c r="B46" s="98">
        <v>533</v>
      </c>
      <c r="C46" s="105">
        <f t="shared" si="6"/>
        <v>18.867256637168143</v>
      </c>
      <c r="E46" s="32" t="s">
        <v>214</v>
      </c>
      <c r="F46" s="97">
        <v>296</v>
      </c>
      <c r="G46" s="105">
        <f t="shared" si="5"/>
        <v>11.945117029862793</v>
      </c>
    </row>
    <row r="47" spans="1:7" ht="12.75">
      <c r="A47" s="36" t="s">
        <v>215</v>
      </c>
      <c r="B47" s="97">
        <v>733</v>
      </c>
      <c r="C47" s="105">
        <f t="shared" si="6"/>
        <v>25.946902654867255</v>
      </c>
      <c r="E47" s="32" t="s">
        <v>216</v>
      </c>
      <c r="F47" s="97">
        <v>235</v>
      </c>
      <c r="G47" s="105">
        <f t="shared" si="5"/>
        <v>9.483454398708636</v>
      </c>
    </row>
    <row r="48" spans="1:7" ht="12.75">
      <c r="A48" s="36" t="s">
        <v>217</v>
      </c>
      <c r="B48" s="97">
        <v>435</v>
      </c>
      <c r="C48" s="105">
        <f t="shared" si="6"/>
        <v>15.398230088495577</v>
      </c>
      <c r="E48" s="32" t="s">
        <v>218</v>
      </c>
      <c r="F48" s="97">
        <v>489</v>
      </c>
      <c r="G48" s="105">
        <f t="shared" si="5"/>
        <v>19.73365617433414</v>
      </c>
    </row>
    <row r="49" spans="1:7" ht="12.75">
      <c r="A49" s="36" t="s">
        <v>219</v>
      </c>
      <c r="B49" s="97">
        <v>180</v>
      </c>
      <c r="C49" s="105">
        <f t="shared" si="6"/>
        <v>6.371681415929204</v>
      </c>
      <c r="E49" s="32" t="s">
        <v>220</v>
      </c>
      <c r="F49" s="97">
        <v>13</v>
      </c>
      <c r="G49" s="105">
        <f>(F49/$F$14)*100</f>
        <v>0.5246166263115416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208</v>
      </c>
      <c r="G51" s="81">
        <f>(F51/F$51)*100</f>
        <v>100</v>
      </c>
    </row>
    <row r="52" spans="1:7" ht="12.75">
      <c r="A52" s="4" t="s">
        <v>223</v>
      </c>
      <c r="B52" s="97">
        <v>68</v>
      </c>
      <c r="C52" s="105">
        <f>(B52/$B$42)*100</f>
        <v>2.4070796460176993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542</v>
      </c>
      <c r="C53" s="105">
        <f>(B53/$B$42)*100</f>
        <v>19.1858407079646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1540</v>
      </c>
      <c r="C54" s="105">
        <f>(B54/$B$42)*100</f>
        <v>54.51327433628319</v>
      </c>
      <c r="E54" s="32" t="s">
        <v>228</v>
      </c>
      <c r="F54" s="97">
        <v>5</v>
      </c>
      <c r="G54" s="105">
        <f aca="true" t="shared" si="7" ref="G54:G60">(F54/F$51)*100</f>
        <v>2.403846153846154</v>
      </c>
    </row>
    <row r="55" spans="1:7" ht="12.75">
      <c r="A55" s="4" t="s">
        <v>229</v>
      </c>
      <c r="B55" s="97">
        <v>675</v>
      </c>
      <c r="C55" s="105">
        <f>(B55/$B$42)*100</f>
        <v>23.893805309734514</v>
      </c>
      <c r="E55" s="32" t="s">
        <v>230</v>
      </c>
      <c r="F55" s="97">
        <v>8</v>
      </c>
      <c r="G55" s="105">
        <f t="shared" si="7"/>
        <v>3.8461538461538463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31</v>
      </c>
      <c r="G56" s="105">
        <f t="shared" si="7"/>
        <v>14.903846153846153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64</v>
      </c>
      <c r="G57" s="105">
        <f t="shared" si="7"/>
        <v>30.76923076923077</v>
      </c>
    </row>
    <row r="58" spans="1:7" ht="12.75">
      <c r="A58" s="36" t="s">
        <v>234</v>
      </c>
      <c r="B58" s="97">
        <v>11</v>
      </c>
      <c r="C58" s="105">
        <f aca="true" t="shared" si="8" ref="C58:C66">(B58/$B$42)*100</f>
        <v>0.3893805309734513</v>
      </c>
      <c r="E58" s="32" t="s">
        <v>235</v>
      </c>
      <c r="F58" s="97">
        <v>76</v>
      </c>
      <c r="G58" s="105">
        <f t="shared" si="7"/>
        <v>36.53846153846153</v>
      </c>
    </row>
    <row r="59" spans="1:7" ht="12.75">
      <c r="A59" s="36" t="s">
        <v>236</v>
      </c>
      <c r="B59" s="97">
        <v>245</v>
      </c>
      <c r="C59" s="105">
        <f t="shared" si="8"/>
        <v>8.672566371681416</v>
      </c>
      <c r="E59" s="32" t="s">
        <v>237</v>
      </c>
      <c r="F59" s="98">
        <v>15</v>
      </c>
      <c r="G59" s="105">
        <f t="shared" si="7"/>
        <v>7.211538461538461</v>
      </c>
    </row>
    <row r="60" spans="1:7" ht="12.75">
      <c r="A60" s="36" t="s">
        <v>238</v>
      </c>
      <c r="B60" s="97">
        <v>378</v>
      </c>
      <c r="C60" s="105">
        <f t="shared" si="8"/>
        <v>13.380530973451327</v>
      </c>
      <c r="E60" s="32" t="s">
        <v>239</v>
      </c>
      <c r="F60" s="97">
        <v>9</v>
      </c>
      <c r="G60" s="105">
        <f t="shared" si="7"/>
        <v>4.326923076923077</v>
      </c>
    </row>
    <row r="61" spans="1:7" ht="12.75">
      <c r="A61" s="36" t="s">
        <v>240</v>
      </c>
      <c r="B61" s="97">
        <v>2128</v>
      </c>
      <c r="C61" s="105">
        <f t="shared" si="8"/>
        <v>75.32743362831859</v>
      </c>
      <c r="E61" s="32" t="s">
        <v>163</v>
      </c>
      <c r="F61" s="97">
        <v>953</v>
      </c>
      <c r="G61" s="112" t="s">
        <v>261</v>
      </c>
    </row>
    <row r="62" spans="1:7" ht="12.75">
      <c r="A62" s="36" t="s">
        <v>241</v>
      </c>
      <c r="B62" s="97">
        <v>6</v>
      </c>
      <c r="C62" s="105">
        <f t="shared" si="8"/>
        <v>0.21238938053097348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31</v>
      </c>
      <c r="C63" s="105">
        <f t="shared" si="8"/>
        <v>1.0973451327433628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18</v>
      </c>
      <c r="C65" s="105">
        <f t="shared" si="8"/>
        <v>0.6371681415929203</v>
      </c>
      <c r="E65" s="32" t="s">
        <v>208</v>
      </c>
      <c r="F65" s="97">
        <v>31</v>
      </c>
      <c r="G65" s="105">
        <f aca="true" t="shared" si="9" ref="G65:G71">(F65/F$51)*100</f>
        <v>14.903846153846153</v>
      </c>
    </row>
    <row r="66" spans="1:7" ht="12.75">
      <c r="A66" s="36" t="s">
        <v>247</v>
      </c>
      <c r="B66" s="97">
        <v>8</v>
      </c>
      <c r="C66" s="105">
        <f t="shared" si="8"/>
        <v>0.2831858407079646</v>
      </c>
      <c r="E66" s="32" t="s">
        <v>210</v>
      </c>
      <c r="F66" s="97">
        <v>36</v>
      </c>
      <c r="G66" s="105">
        <f t="shared" si="9"/>
        <v>17.307692307692307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23</v>
      </c>
      <c r="G67" s="105">
        <f t="shared" si="9"/>
        <v>11.057692307692307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33</v>
      </c>
      <c r="G68" s="105">
        <f t="shared" si="9"/>
        <v>15.865384615384615</v>
      </c>
    </row>
    <row r="69" spans="1:7" ht="12.75">
      <c r="A69" s="36" t="s">
        <v>249</v>
      </c>
      <c r="B69" s="97">
        <v>13</v>
      </c>
      <c r="C69" s="105">
        <f>(B69/$B$42)*100</f>
        <v>0.4601769911504424</v>
      </c>
      <c r="E69" s="32" t="s">
        <v>216</v>
      </c>
      <c r="F69" s="97">
        <v>26</v>
      </c>
      <c r="G69" s="105">
        <f t="shared" si="9"/>
        <v>12.5</v>
      </c>
    </row>
    <row r="70" spans="1:7" ht="12.75">
      <c r="A70" s="36" t="s">
        <v>251</v>
      </c>
      <c r="B70" s="97">
        <v>13</v>
      </c>
      <c r="C70" s="105">
        <f>(B70/$B$42)*100</f>
        <v>0.4601769911504424</v>
      </c>
      <c r="E70" s="32" t="s">
        <v>218</v>
      </c>
      <c r="F70" s="97">
        <v>50</v>
      </c>
      <c r="G70" s="105">
        <f t="shared" si="9"/>
        <v>24.03846153846154</v>
      </c>
    </row>
    <row r="71" spans="1:7" ht="12.75">
      <c r="A71" s="54" t="s">
        <v>252</v>
      </c>
      <c r="B71" s="103">
        <v>35</v>
      </c>
      <c r="C71" s="115">
        <f>(B71/$B$42)*100</f>
        <v>1.238938053097345</v>
      </c>
      <c r="D71" s="41"/>
      <c r="E71" s="44" t="s">
        <v>220</v>
      </c>
      <c r="F71" s="103">
        <v>9</v>
      </c>
      <c r="G71" s="115">
        <f t="shared" si="9"/>
        <v>4.326923076923077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2002-06-13T14:52:52Z</dcterms:modified>
  <cp:category/>
  <cp:version/>
  <cp:contentType/>
  <cp:contentStatus/>
</cp:coreProperties>
</file>