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<sst xmlns="http://schemas.openxmlformats.org/spreadsheetml/2006/main" count="696" uniqueCount="437">
  <si>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</si>
  <si>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</si>
  <si>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</si>
  <si>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</si>
  <si>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</si>
  <si>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</si>
  <si>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</si>
  <si>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</si>
  <si>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</si>
  <si>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</si>
  <si>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</si>
  <si>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</si>
  <si>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</si>
  <si>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</si>
  <si>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</si>
  <si>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</si>
  <si>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</si>
  <si>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</si>
  <si>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</si>
  <si>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</si>
  <si>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</si>
  <si>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</si>
  <si>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</si>
  <si>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</si>
  <si>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</si>
  <si>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</si>
  <si>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</si>
  <si>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</si>
  <si>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</si>
  <si>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</si>
  <si>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</si>
  <si>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</si>
  <si>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</si>
  <si>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</si>
  <si>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</si>
  <si>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</si>
  <si>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</si>
  <si>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</si>
  <si>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</si>
  <si>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</si>
  <si>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</si>
  <si>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</si>
  <si>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</si>
  <si>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</si>
  <si>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</si>
  <si>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</si>
  <si>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</si>
  <si>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</si>
  <si>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</si>
  <si>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</si>
  <si>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</si>
  <si>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</si>
  <si>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</si>
  <si>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</si>
  <si>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</si>
  <si>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</si>
  <si>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</si>
  <si>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</si>
  <si>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</si>
  <si>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</si>
  <si>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</si>
  <si>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</si>
  <si>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</si>
  <si>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</si>
  <si>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</si>
  <si>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</si>
  <si>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</si>
  <si>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</si>
  <si>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</si>
  <si>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</si>
  <si>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</si>
  <si>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</si>
  <si>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</si>
  <si>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</si>
  <si>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</si>
  <si>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</si>
  <si>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</si>
  <si>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</si>
  <si>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</si>
  <si>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</si>
  <si>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</si>
  <si>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</si>
  <si>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</si>
  <si>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</si>
  <si>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</si>
  <si>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</si>
  <si>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</si>
  <si>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</si>
  <si>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</si>
  <si>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</si>
  <si>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</si>
  <si>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</si>
  <si>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</si>
  <si>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</si>
  <si>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</si>
  <si>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</si>
  <si>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</si>
  <si>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</si>
  <si>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</si>
  <si>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</si>
  <si>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</si>
  <si>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</si>
  <si>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</si>
  <si>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</si>
  <si>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</si>
  <si>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</si>
  <si>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</si>
  <si>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</si>
  <si>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</si>
  <si>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</si>
  <si>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</si>
  <si>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</si>
  <si>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</si>
  <si>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</si>
  <si>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</si>
  <si>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</si>
  <si>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</si>
  <si>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</si>
  <si>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</si>
  <si>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</si>
  <si>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</si>
  <si>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</si>
  <si>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</si>
  <si>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</si>
  <si>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</si>
  <si>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</si>
  <si>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</si>
  <si>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</si>
  <si>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</si>
  <si>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</si>
  <si>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</si>
  <si>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</si>
  <si>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</si>
  <si>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</si>
  <si>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</si>
  <si>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</si>
  <si>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</si>
  <si>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</si>
  <si>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</si>
  <si>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</si>
  <si>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</si>
  <si>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</si>
  <si>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</si>
  <si>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</si>
  <si>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</si>
  <si>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</si>
  <si>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</si>
  <si>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</si>
  <si>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</si>
  <si>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</si>
  <si>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</si>
  <si>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</si>
  <si>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</si>
  <si>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</si>
  <si>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</si>
  <si>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</si>
  <si>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</si>
  <si>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</si>
  <si>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</si>
  <si>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</si>
  <si>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</si>
  <si>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</si>
  <si>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</si>
  <si>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</si>
  <si>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</si>
  <si>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</si>
  <si>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</si>
  <si>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</si>
  <si>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</si>
  <si>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</si>
  <si>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</si>
  <si>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</si>
  <si>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</si>
  <si>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</si>
  <si>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</si>
  <si>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</si>
  <si>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</si>
  <si>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</si>
  <si>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</si>
  <si>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</si>
  <si>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</si>
  <si>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</si>
  <si>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</si>
  <si>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</si>
  <si>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</si>
  <si>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</si>
  <si>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</si>
  <si>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</si>
  <si>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</si>
  <si>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</si>
  <si>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</si>
  <si>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</si>
  <si>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</si>
  <si>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</si>
  <si>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</si>
  <si>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</si>
  <si>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</si>
  <si>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</si>
  <si>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</si>
  <si>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</si>
  <si>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</si>
  <si>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</si>
  <si>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</si>
  <si>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</si>
  <si>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</si>
  <si>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</si>
  <si>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</si>
  <si>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</si>
  <si>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</si>
  <si>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</si>
  <si>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</si>
  <si>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</si>
  <si>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</si>
  <si>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</si>
  <si>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</si>
  <si>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</si>
  <si>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</si>
  <si>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</si>
  <si>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</si>
  <si>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</si>
  <si>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</si>
  <si>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</si>
  <si>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</si>
  <si>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</si>
  <si>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</si>
  <si>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</si>
  <si>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</si>
  <si>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</si>
  <si>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</si>
  <si>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</si>
  <si>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</si>
  <si>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</si>
  <si>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</si>
  <si>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</si>
  <si>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</si>
  <si>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</si>
  <si>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</si>
  <si>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</si>
  <si>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</si>
  <si>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</si>
  <si>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</si>
  <si>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</si>
  <si>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</si>
  <si>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</si>
  <si>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</si>
  <si>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</si>
  <si>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</si>
  <si>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</si>
  <si>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</si>
  <si>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</si>
  <si>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</si>
  <si>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</si>
  <si>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</si>
  <si>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</si>
  <si>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</si>
  <si>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</si>
  <si>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</si>
  <si>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</si>
  <si>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</si>
  <si>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</si>
  <si>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</si>
  <si>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</si>
  <si>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</si>
  <si>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</si>
  <si>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</si>
  <si>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</si>
  <si>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</si>
  <si>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</si>
  <si>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</si>
  <si>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</si>
  <si>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</si>
  <si>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</si>
  <si>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</si>
  <si>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</si>
  <si>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</si>
  <si>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</si>
  <si>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</si>
  <si>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</si>
  <si>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</si>
  <si>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</si>
  <si>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</si>
  <si>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</si>
  <si>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</si>
  <si>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</si>
  <si>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</si>
  <si>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</si>
  <si>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</si>
  <si>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</si>
  <si>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</si>
  <si>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</si>
  <si>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</si>
  <si>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</si>
  <si>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</si>
  <si>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</si>
  <si>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</si>
  <si>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</si>
  <si>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</si>
  <si>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</si>
  <si>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</si>
  <si>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</si>
  <si>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</si>
  <si>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</si>
  <si>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</si>
  <si>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</si>
  <si>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</si>
  <si>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</si>
  <si>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</si>
  <si>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</si>
  <si>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</si>
  <si>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</si>
  <si>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</si>
  <si>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</si>
  <si>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</si>
  <si>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</si>
  <si>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</si>
  <si>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</si>
  <si>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</si>
  <si>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</si>
  <si>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</si>
  <si>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</si>
  <si>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</si>
  <si>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</si>
  <si>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</si>
  <si>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</si>
  <si>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</si>
  <si>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</si>
  <si>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</si>
  <si>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</si>
  <si>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</si>
  <si>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</si>
  <si>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</si>
  <si>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</si>
  <si>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</si>
  <si>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</si>
  <si>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</si>
  <si>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</si>
  <si>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</si>
  <si>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</si>
  <si>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</si>
  <si>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</si>
  <si>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</si>
  <si>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</si>
  <si>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</si>
  <si>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</si>
  <si>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</si>
  <si>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</si>
  <si>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</si>
  <si>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</si>
  <si>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</si>
  <si>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</si>
  <si>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</si>
  <si>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</si>
  <si>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</si>
  <si>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</si>
  <si>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</si>
  <si>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</si>
  <si>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</si>
  <si>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</si>
  <si>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</si>
  <si>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</si>
  <si>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</si>
  <si>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</si>
  <si>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</si>
  <si>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</si>
  <si>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</si>
  <si>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</si>
  <si>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</si>
  <si>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</si>
  <si>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</si>
  <si>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</si>
  <si>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</si>
  <si>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</si>
  <si>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</si>
  <si>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</si>
  <si>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</si>
  <si>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</si>
  <si>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</si>
  <si>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</si>
  <si>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</si>
  <si>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</si>
  <si>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</si>
  <si>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</si>
  <si>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</si>
  <si>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</si>
  <si>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</si>
  <si>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</si>
  <si>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</si>
  <si>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</si>
  <si>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</si>
  <si>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</si>
  <si>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</si>
  <si>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</si>
  <si>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</si>
  <si>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</si>
  <si>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</si>
  <si>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</si>
  <si>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Franklin borough, Sussex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</si>
  <si>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Franklin borough</t>
    </r>
    <r>
      <rPr>
        <b/>
        <sz val="12"/>
        <rFont val="Arial"/>
        <family val="2"/>
      </rPr>
      <t>, Sussex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</si>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</sst>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5160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5160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2444</v>
      </c>
      <c r="C9" s="151">
        <f>(B9/$B$7)*100</f>
        <v>47.36434108527131</v>
      </c>
      <c r="D9" s="152"/>
      <c r="E9" s="152" t="s">
        <v>403</v>
      </c>
      <c r="F9" s="150">
        <v>228</v>
      </c>
      <c r="G9" s="153">
        <f t="shared" si="0"/>
        <v>4.4186046511627906</v>
      </c>
    </row>
    <row r="10" spans="1:7" ht="12.75">
      <c r="A10" s="149" t="s">
        <v>404</v>
      </c>
      <c r="B10" s="150">
        <v>2716</v>
      </c>
      <c r="C10" s="151">
        <f>(B10/$B$7)*100</f>
        <v>52.63565891472868</v>
      </c>
      <c r="D10" s="152"/>
      <c r="E10" s="152" t="s">
        <v>405</v>
      </c>
      <c r="F10" s="150">
        <v>16</v>
      </c>
      <c r="G10" s="153">
        <f t="shared" si="0"/>
        <v>0.31007751937984496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96</v>
      </c>
      <c r="G11" s="153">
        <f t="shared" si="0"/>
        <v>1.8604651162790697</v>
      </c>
    </row>
    <row r="12" spans="1:7" ht="12.75">
      <c r="A12" s="149" t="s">
        <v>407</v>
      </c>
      <c r="B12" s="150">
        <v>357</v>
      </c>
      <c r="C12" s="151">
        <f aca="true" t="shared" si="1" ref="C12:C24">B12*100/B$7</f>
        <v>6.9186046511627906</v>
      </c>
      <c r="D12" s="152"/>
      <c r="E12" s="152" t="s">
        <v>408</v>
      </c>
      <c r="F12" s="150">
        <v>12</v>
      </c>
      <c r="G12" s="153">
        <f t="shared" si="0"/>
        <v>0.23255813953488372</v>
      </c>
    </row>
    <row r="13" spans="1:7" ht="12.75">
      <c r="A13" s="149" t="s">
        <v>409</v>
      </c>
      <c r="B13" s="150">
        <v>412</v>
      </c>
      <c r="C13" s="151">
        <f t="shared" si="1"/>
        <v>7.984496124031008</v>
      </c>
      <c r="D13" s="152"/>
      <c r="E13" s="152" t="s">
        <v>410</v>
      </c>
      <c r="F13" s="150">
        <v>104</v>
      </c>
      <c r="G13" s="153">
        <f t="shared" si="0"/>
        <v>2.0155038759689923</v>
      </c>
    </row>
    <row r="14" spans="1:7" ht="12.75">
      <c r="A14" s="149" t="s">
        <v>411</v>
      </c>
      <c r="B14" s="150">
        <v>420</v>
      </c>
      <c r="C14" s="151">
        <f t="shared" si="1"/>
        <v>8.13953488372093</v>
      </c>
      <c r="D14" s="152"/>
      <c r="E14" s="152" t="s">
        <v>412</v>
      </c>
      <c r="F14" s="150">
        <v>4932</v>
      </c>
      <c r="G14" s="153">
        <f t="shared" si="0"/>
        <v>95.5813953488372</v>
      </c>
    </row>
    <row r="15" spans="1:7" ht="12.75">
      <c r="A15" s="149" t="s">
        <v>413</v>
      </c>
      <c r="B15" s="150">
        <v>343</v>
      </c>
      <c r="C15" s="151">
        <f t="shared" si="1"/>
        <v>6.647286821705427</v>
      </c>
      <c r="D15" s="152"/>
      <c r="E15" s="152" t="s">
        <v>414</v>
      </c>
      <c r="F15" s="150">
        <v>4755</v>
      </c>
      <c r="G15" s="153">
        <f t="shared" si="0"/>
        <v>92.15116279069767</v>
      </c>
    </row>
    <row r="16" spans="1:7" ht="12.75">
      <c r="A16" s="149" t="s">
        <v>415</v>
      </c>
      <c r="B16" s="150">
        <v>262</v>
      </c>
      <c r="C16" s="151">
        <f t="shared" si="1"/>
        <v>5.077519379844961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614</v>
      </c>
      <c r="C17" s="151">
        <f t="shared" si="1"/>
        <v>11.89922480620155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1028</v>
      </c>
      <c r="C18" s="151">
        <f t="shared" si="1"/>
        <v>19.92248062015504</v>
      </c>
      <c r="D18" s="152"/>
      <c r="E18" s="143" t="s">
        <v>419</v>
      </c>
      <c r="F18" s="141">
        <v>5160</v>
      </c>
      <c r="G18" s="148">
        <v>100</v>
      </c>
    </row>
    <row r="19" spans="1:7" ht="12.75">
      <c r="A19" s="149" t="s">
        <v>420</v>
      </c>
      <c r="B19" s="150">
        <v>685</v>
      </c>
      <c r="C19" s="151">
        <f t="shared" si="1"/>
        <v>13.275193798449612</v>
      </c>
      <c r="D19" s="152"/>
      <c r="E19" s="152" t="s">
        <v>421</v>
      </c>
      <c r="F19" s="150">
        <v>5115</v>
      </c>
      <c r="G19" s="153">
        <f aca="true" t="shared" si="2" ref="G19:G30">F19*100/F$18</f>
        <v>99.12790697674419</v>
      </c>
    </row>
    <row r="20" spans="1:7" ht="12.75">
      <c r="A20" s="149" t="s">
        <v>422</v>
      </c>
      <c r="B20" s="150">
        <v>247</v>
      </c>
      <c r="C20" s="151">
        <f t="shared" si="1"/>
        <v>4.786821705426356</v>
      </c>
      <c r="D20" s="152"/>
      <c r="E20" s="152" t="s">
        <v>423</v>
      </c>
      <c r="F20" s="150">
        <v>1898</v>
      </c>
      <c r="G20" s="153">
        <f t="shared" si="2"/>
        <v>36.78294573643411</v>
      </c>
    </row>
    <row r="21" spans="1:7" ht="12.75">
      <c r="A21" s="149" t="s">
        <v>424</v>
      </c>
      <c r="B21" s="150">
        <v>189</v>
      </c>
      <c r="C21" s="151">
        <f t="shared" si="1"/>
        <v>3.6627906976744184</v>
      </c>
      <c r="D21" s="152"/>
      <c r="E21" s="152" t="s">
        <v>425</v>
      </c>
      <c r="F21" s="150">
        <v>1021</v>
      </c>
      <c r="G21" s="153">
        <f t="shared" si="2"/>
        <v>19.786821705426355</v>
      </c>
    </row>
    <row r="22" spans="1:7" ht="12.75">
      <c r="A22" s="149" t="s">
        <v>426</v>
      </c>
      <c r="B22" s="150">
        <v>302</v>
      </c>
      <c r="C22" s="151">
        <f t="shared" si="1"/>
        <v>5.852713178294573</v>
      </c>
      <c r="D22" s="152"/>
      <c r="E22" s="152" t="s">
        <v>427</v>
      </c>
      <c r="F22" s="150">
        <v>1663</v>
      </c>
      <c r="G22" s="153">
        <f t="shared" si="2"/>
        <v>32.22868217054263</v>
      </c>
    </row>
    <row r="23" spans="1:7" ht="12.75">
      <c r="A23" s="149" t="s">
        <v>428</v>
      </c>
      <c r="B23" s="150">
        <v>216</v>
      </c>
      <c r="C23" s="151">
        <f t="shared" si="1"/>
        <v>4.186046511627907</v>
      </c>
      <c r="D23" s="152"/>
      <c r="E23" s="152" t="s">
        <v>429</v>
      </c>
      <c r="F23" s="150">
        <v>1269</v>
      </c>
      <c r="G23" s="153">
        <f t="shared" si="2"/>
        <v>24.593023255813954</v>
      </c>
    </row>
    <row r="24" spans="1:7" ht="12.75">
      <c r="A24" s="149" t="s">
        <v>430</v>
      </c>
      <c r="B24" s="150">
        <v>85</v>
      </c>
      <c r="C24" s="151">
        <f t="shared" si="1"/>
        <v>1.6472868217054264</v>
      </c>
      <c r="D24" s="152"/>
      <c r="E24" s="152" t="s">
        <v>431</v>
      </c>
      <c r="F24" s="150">
        <v>264</v>
      </c>
      <c r="G24" s="153">
        <f t="shared" si="2"/>
        <v>5.116279069767442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100</v>
      </c>
      <c r="G25" s="153">
        <f t="shared" si="2"/>
        <v>1.937984496124031</v>
      </c>
    </row>
    <row r="26" spans="1:7" ht="12.75">
      <c r="A26" s="149" t="s">
        <v>433</v>
      </c>
      <c r="B26" s="145">
        <v>36.7</v>
      </c>
      <c r="C26" s="155" t="s">
        <v>261</v>
      </c>
      <c r="D26" s="152"/>
      <c r="E26" s="156" t="s">
        <v>434</v>
      </c>
      <c r="F26" s="157">
        <v>269</v>
      </c>
      <c r="G26" s="153">
        <f t="shared" si="2"/>
        <v>5.213178294573644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129</v>
      </c>
      <c r="G27" s="153">
        <f t="shared" si="2"/>
        <v>2.5</v>
      </c>
    </row>
    <row r="28" spans="1:7" ht="12.75">
      <c r="A28" s="149" t="s">
        <v>262</v>
      </c>
      <c r="B28" s="150">
        <v>3741</v>
      </c>
      <c r="C28" s="151">
        <f aca="true" t="shared" si="3" ref="C28:C35">B28*100/B$7</f>
        <v>72.5</v>
      </c>
      <c r="D28" s="152"/>
      <c r="E28" s="152" t="s">
        <v>436</v>
      </c>
      <c r="F28" s="150">
        <v>45</v>
      </c>
      <c r="G28" s="153">
        <f t="shared" si="2"/>
        <v>0.872093023255814</v>
      </c>
    </row>
    <row r="29" spans="1:7" ht="12.75">
      <c r="A29" s="149" t="s">
        <v>0</v>
      </c>
      <c r="B29" s="150">
        <v>1739</v>
      </c>
      <c r="C29" s="151">
        <f t="shared" si="3"/>
        <v>33.701550387596896</v>
      </c>
      <c r="D29" s="152"/>
      <c r="E29" s="152" t="s">
        <v>1</v>
      </c>
      <c r="F29" s="150">
        <v>21</v>
      </c>
      <c r="G29" s="153">
        <f t="shared" si="2"/>
        <v>0.4069767441860465</v>
      </c>
    </row>
    <row r="30" spans="1:7" ht="12.75">
      <c r="A30" s="149" t="s">
        <v>2</v>
      </c>
      <c r="B30" s="150">
        <v>2002</v>
      </c>
      <c r="C30" s="151">
        <f t="shared" si="3"/>
        <v>38.798449612403104</v>
      </c>
      <c r="D30" s="152"/>
      <c r="E30" s="152" t="s">
        <v>3</v>
      </c>
      <c r="F30" s="150">
        <v>24</v>
      </c>
      <c r="G30" s="153">
        <f t="shared" si="2"/>
        <v>0.46511627906976744</v>
      </c>
    </row>
    <row r="31" spans="1:7" ht="12.75">
      <c r="A31" s="149" t="s">
        <v>4</v>
      </c>
      <c r="B31" s="150">
        <v>3579</v>
      </c>
      <c r="C31" s="151">
        <f t="shared" si="3"/>
        <v>69.36046511627907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702</v>
      </c>
      <c r="C32" s="151">
        <f t="shared" si="3"/>
        <v>13.604651162790697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603</v>
      </c>
      <c r="C33" s="151">
        <f t="shared" si="3"/>
        <v>11.686046511627907</v>
      </c>
      <c r="D33" s="152"/>
      <c r="E33" s="143" t="s">
        <v>8</v>
      </c>
      <c r="F33" s="141">
        <v>1898</v>
      </c>
      <c r="G33" s="148">
        <v>100</v>
      </c>
    </row>
    <row r="34" spans="1:7" ht="12.75">
      <c r="A34" s="149" t="s">
        <v>0</v>
      </c>
      <c r="B34" s="150">
        <v>207</v>
      </c>
      <c r="C34" s="151">
        <f t="shared" si="3"/>
        <v>4.011627906976744</v>
      </c>
      <c r="D34" s="152"/>
      <c r="E34" s="152" t="s">
        <v>9</v>
      </c>
      <c r="F34" s="150">
        <v>1325</v>
      </c>
      <c r="G34" s="153">
        <f aca="true" t="shared" si="4" ref="G34:G42">F34*100/F$33</f>
        <v>69.81032665964173</v>
      </c>
    </row>
    <row r="35" spans="1:7" ht="12.75">
      <c r="A35" s="149" t="s">
        <v>2</v>
      </c>
      <c r="B35" s="150">
        <v>396</v>
      </c>
      <c r="C35" s="151">
        <f t="shared" si="3"/>
        <v>7.674418604651163</v>
      </c>
      <c r="D35" s="152"/>
      <c r="E35" s="152" t="s">
        <v>10</v>
      </c>
      <c r="F35" s="150">
        <v>684</v>
      </c>
      <c r="G35" s="153">
        <f t="shared" si="4"/>
        <v>36.03793466807166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1021</v>
      </c>
      <c r="G36" s="153">
        <f t="shared" si="4"/>
        <v>53.79346680716544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529</v>
      </c>
      <c r="G37" s="153">
        <f t="shared" si="4"/>
        <v>27.87144362486828</v>
      </c>
    </row>
    <row r="38" spans="1:7" ht="12.75">
      <c r="A38" s="162" t="s">
        <v>13</v>
      </c>
      <c r="B38" s="150">
        <v>5096</v>
      </c>
      <c r="C38" s="151">
        <f aca="true" t="shared" si="5" ref="C38:C56">B38*100/B$7</f>
        <v>98.75968992248062</v>
      </c>
      <c r="D38" s="152"/>
      <c r="E38" s="152" t="s">
        <v>14</v>
      </c>
      <c r="F38" s="150">
        <v>222</v>
      </c>
      <c r="G38" s="153">
        <f t="shared" si="4"/>
        <v>11.696522655426765</v>
      </c>
    </row>
    <row r="39" spans="1:7" ht="12.75">
      <c r="A39" s="149" t="s">
        <v>15</v>
      </c>
      <c r="B39" s="150">
        <v>4907</v>
      </c>
      <c r="C39" s="151">
        <f t="shared" si="5"/>
        <v>95.09689922480621</v>
      </c>
      <c r="D39" s="152"/>
      <c r="E39" s="152" t="s">
        <v>10</v>
      </c>
      <c r="F39" s="150">
        <v>110</v>
      </c>
      <c r="G39" s="153">
        <f t="shared" si="4"/>
        <v>5.795574288724974</v>
      </c>
    </row>
    <row r="40" spans="1:7" ht="12.75">
      <c r="A40" s="149" t="s">
        <v>16</v>
      </c>
      <c r="B40" s="150">
        <v>32</v>
      </c>
      <c r="C40" s="151">
        <f t="shared" si="5"/>
        <v>0.6201550387596899</v>
      </c>
      <c r="D40" s="152"/>
      <c r="E40" s="152" t="s">
        <v>17</v>
      </c>
      <c r="F40" s="150">
        <v>573</v>
      </c>
      <c r="G40" s="153">
        <f t="shared" si="4"/>
        <v>30.189673340358272</v>
      </c>
    </row>
    <row r="41" spans="1:7" ht="12.75">
      <c r="A41" s="149" t="s">
        <v>18</v>
      </c>
      <c r="B41" s="150">
        <v>18</v>
      </c>
      <c r="C41" s="151">
        <f t="shared" si="5"/>
        <v>0.3488372093023256</v>
      </c>
      <c r="D41" s="152"/>
      <c r="E41" s="152" t="s">
        <v>19</v>
      </c>
      <c r="F41" s="150">
        <v>457</v>
      </c>
      <c r="G41" s="153">
        <f t="shared" si="4"/>
        <v>24.077976817702844</v>
      </c>
    </row>
    <row r="42" spans="1:7" ht="12.75">
      <c r="A42" s="149" t="s">
        <v>20</v>
      </c>
      <c r="B42" s="150">
        <v>76</v>
      </c>
      <c r="C42" s="151">
        <f t="shared" si="5"/>
        <v>1.4728682170542635</v>
      </c>
      <c r="D42" s="152"/>
      <c r="E42" s="152" t="s">
        <v>21</v>
      </c>
      <c r="F42" s="150">
        <v>214</v>
      </c>
      <c r="G42" s="153">
        <f t="shared" si="4"/>
        <v>11.275026343519494</v>
      </c>
    </row>
    <row r="43" spans="1:7" ht="12.75">
      <c r="A43" s="149" t="s">
        <v>22</v>
      </c>
      <c r="B43" s="150">
        <v>26</v>
      </c>
      <c r="C43" s="151">
        <f t="shared" si="5"/>
        <v>0.5038759689922481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13</v>
      </c>
      <c r="C44" s="151">
        <f t="shared" si="5"/>
        <v>0.25193798449612403</v>
      </c>
      <c r="D44" s="152"/>
      <c r="E44" s="152" t="s">
        <v>24</v>
      </c>
      <c r="F44" s="159">
        <v>751</v>
      </c>
      <c r="G44" s="163">
        <f>F44*100/F33</f>
        <v>39.567966280295046</v>
      </c>
    </row>
    <row r="45" spans="1:7" ht="12.75">
      <c r="A45" s="149" t="s">
        <v>25</v>
      </c>
      <c r="B45" s="150">
        <v>18</v>
      </c>
      <c r="C45" s="151">
        <f t="shared" si="5"/>
        <v>0.3488372093023256</v>
      </c>
      <c r="D45" s="152"/>
      <c r="E45" s="152" t="s">
        <v>26</v>
      </c>
      <c r="F45" s="159">
        <v>472</v>
      </c>
      <c r="G45" s="163">
        <f>F45*100/F33</f>
        <v>24.868282402528976</v>
      </c>
    </row>
    <row r="46" spans="1:7" ht="12.75">
      <c r="A46" s="149" t="s">
        <v>27</v>
      </c>
      <c r="B46" s="150">
        <v>1</v>
      </c>
      <c r="C46" s="151">
        <f t="shared" si="5"/>
        <v>0.01937984496124031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13</v>
      </c>
      <c r="C47" s="151">
        <f t="shared" si="5"/>
        <v>0.25193798449612403</v>
      </c>
      <c r="D47" s="152"/>
      <c r="E47" s="152" t="s">
        <v>29</v>
      </c>
      <c r="F47" s="164">
        <v>2.69</v>
      </c>
      <c r="G47" s="165" t="s">
        <v>261</v>
      </c>
    </row>
    <row r="48" spans="1:7" ht="12.75">
      <c r="A48" s="149" t="s">
        <v>30</v>
      </c>
      <c r="B48" s="150">
        <v>5</v>
      </c>
      <c r="C48" s="151">
        <f t="shared" si="5"/>
        <v>0.09689922480620156</v>
      </c>
      <c r="D48" s="152"/>
      <c r="E48" s="152" t="s">
        <v>31</v>
      </c>
      <c r="F48" s="145">
        <v>3.22</v>
      </c>
      <c r="G48" s="165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1997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1898</v>
      </c>
      <c r="G52" s="153">
        <f>F52*100/F$51</f>
        <v>95.04256384576865</v>
      </c>
    </row>
    <row r="53" spans="1:7" ht="12.75">
      <c r="A53" s="149" t="s">
        <v>39</v>
      </c>
      <c r="B53" s="159">
        <v>0</v>
      </c>
      <c r="C53" s="151">
        <f t="shared" si="5"/>
        <v>0</v>
      </c>
      <c r="D53" s="152"/>
      <c r="E53" s="152" t="s">
        <v>40</v>
      </c>
      <c r="F53" s="150">
        <v>99</v>
      </c>
      <c r="G53" s="153">
        <f>F53*100/F$51</f>
        <v>4.957436154231347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7</v>
      </c>
      <c r="G54" s="153">
        <f>F54*100/F$51</f>
        <v>0.35052578868302453</v>
      </c>
    </row>
    <row r="55" spans="1:7" ht="12.75">
      <c r="A55" s="149" t="s">
        <v>43</v>
      </c>
      <c r="B55" s="150">
        <v>63</v>
      </c>
      <c r="C55" s="151">
        <f t="shared" si="5"/>
        <v>1.2209302325581395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64</v>
      </c>
      <c r="C56" s="151">
        <f t="shared" si="5"/>
        <v>1.2403100775193798</v>
      </c>
      <c r="D56" s="152"/>
      <c r="E56" s="152" t="s">
        <v>45</v>
      </c>
      <c r="F56" s="166">
        <v>1.8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4.1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4968</v>
      </c>
      <c r="C60" s="167">
        <f>B60*100/B7</f>
        <v>96.27906976744185</v>
      </c>
      <c r="D60" s="152"/>
      <c r="E60" s="143" t="s">
        <v>51</v>
      </c>
      <c r="F60" s="141">
        <v>1898</v>
      </c>
      <c r="G60" s="148">
        <v>100</v>
      </c>
    </row>
    <row r="61" spans="1:7" ht="12.75">
      <c r="A61" s="149" t="s">
        <v>52</v>
      </c>
      <c r="B61" s="159">
        <v>54</v>
      </c>
      <c r="C61" s="167">
        <f>B61*100/B7</f>
        <v>1.0465116279069768</v>
      </c>
      <c r="D61" s="152"/>
      <c r="E61" s="152" t="s">
        <v>53</v>
      </c>
      <c r="F61" s="150">
        <v>1378</v>
      </c>
      <c r="G61" s="153">
        <f>F61*100/F$60</f>
        <v>72.6027397260274</v>
      </c>
    </row>
    <row r="62" spans="1:7" ht="12.75">
      <c r="A62" s="149" t="s">
        <v>54</v>
      </c>
      <c r="B62" s="159">
        <v>37</v>
      </c>
      <c r="C62" s="167">
        <f>B62*100/B7</f>
        <v>0.7170542635658915</v>
      </c>
      <c r="D62" s="152"/>
      <c r="E62" s="152" t="s">
        <v>55</v>
      </c>
      <c r="F62" s="150">
        <v>520</v>
      </c>
      <c r="G62" s="153">
        <f>F62*100/F$60</f>
        <v>27.397260273972602</v>
      </c>
    </row>
    <row r="63" spans="1:7" ht="12.75">
      <c r="A63" s="149" t="s">
        <v>56</v>
      </c>
      <c r="B63" s="159">
        <v>91</v>
      </c>
      <c r="C63" s="167">
        <f>B63*100/B7</f>
        <v>1.7635658914728682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0</v>
      </c>
      <c r="C64" s="167">
        <f>B64*100/B7</f>
        <v>0</v>
      </c>
      <c r="D64" s="152"/>
      <c r="E64" s="152" t="s">
        <v>58</v>
      </c>
      <c r="F64" s="145">
        <v>2.79</v>
      </c>
      <c r="G64" s="165" t="s">
        <v>261</v>
      </c>
    </row>
    <row r="65" spans="1:7" ht="13.5" thickBot="1">
      <c r="A65" s="170" t="s">
        <v>59</v>
      </c>
      <c r="B65" s="171">
        <v>80</v>
      </c>
      <c r="C65" s="172">
        <f>B65*100/B7</f>
        <v>1.550387596899225</v>
      </c>
      <c r="D65" s="173"/>
      <c r="E65" s="173" t="s">
        <v>60</v>
      </c>
      <c r="F65" s="174">
        <v>2.44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5187</v>
      </c>
      <c r="G9" s="33">
        <f>(F9/$F$9)*100</f>
        <v>100</v>
      </c>
    </row>
    <row r="10" spans="1:7" ht="12.75">
      <c r="A10" s="29" t="s">
        <v>269</v>
      </c>
      <c r="B10" s="93">
        <v>1392</v>
      </c>
      <c r="C10" s="33">
        <f aca="true" t="shared" si="0" ref="C10:C15">(B10/$B$10)*100</f>
        <v>100</v>
      </c>
      <c r="E10" s="34" t="s">
        <v>270</v>
      </c>
      <c r="F10" s="97">
        <v>4805</v>
      </c>
      <c r="G10" s="84">
        <f aca="true" t="shared" si="1" ref="G10:G16">(F10/$F$9)*100</f>
        <v>92.6354347406979</v>
      </c>
    </row>
    <row r="11" spans="1:8" ht="12.75">
      <c r="A11" s="36" t="s">
        <v>271</v>
      </c>
      <c r="B11" s="98">
        <v>112</v>
      </c>
      <c r="C11" s="35">
        <f t="shared" si="0"/>
        <v>8.045977011494253</v>
      </c>
      <c r="E11" s="34" t="s">
        <v>272</v>
      </c>
      <c r="F11" s="97">
        <v>4775</v>
      </c>
      <c r="G11" s="84">
        <f t="shared" si="1"/>
        <v>92.05706574127626</v>
      </c>
      <c r="H11" s="15" t="s">
        <v>250</v>
      </c>
    </row>
    <row r="12" spans="1:8" ht="12.75">
      <c r="A12" s="36" t="s">
        <v>273</v>
      </c>
      <c r="B12" s="98">
        <v>93</v>
      </c>
      <c r="C12" s="35">
        <f t="shared" si="0"/>
        <v>6.68103448275862</v>
      </c>
      <c r="E12" s="34" t="s">
        <v>274</v>
      </c>
      <c r="F12" s="97">
        <v>3761</v>
      </c>
      <c r="G12" s="84">
        <f t="shared" si="1"/>
        <v>72.50819356082513</v>
      </c>
      <c r="H12" s="15" t="s">
        <v>250</v>
      </c>
    </row>
    <row r="13" spans="1:7" ht="12.75">
      <c r="A13" s="36" t="s">
        <v>275</v>
      </c>
      <c r="B13" s="98">
        <v>736</v>
      </c>
      <c r="C13" s="35">
        <f t="shared" si="0"/>
        <v>52.87356321839081</v>
      </c>
      <c r="E13" s="34" t="s">
        <v>276</v>
      </c>
      <c r="F13" s="97">
        <v>1014</v>
      </c>
      <c r="G13" s="84">
        <f t="shared" si="1"/>
        <v>19.548872180451127</v>
      </c>
    </row>
    <row r="14" spans="1:7" ht="12.75">
      <c r="A14" s="36" t="s">
        <v>277</v>
      </c>
      <c r="B14" s="98">
        <v>341</v>
      </c>
      <c r="C14" s="35">
        <f t="shared" si="0"/>
        <v>24.49712643678161</v>
      </c>
      <c r="E14" s="34" t="s">
        <v>166</v>
      </c>
      <c r="F14" s="97">
        <v>30</v>
      </c>
      <c r="G14" s="84">
        <f t="shared" si="1"/>
        <v>0.578368999421631</v>
      </c>
    </row>
    <row r="15" spans="1:7" ht="12.75">
      <c r="A15" s="36" t="s">
        <v>324</v>
      </c>
      <c r="B15" s="97">
        <v>110</v>
      </c>
      <c r="C15" s="35">
        <f t="shared" si="0"/>
        <v>7.902298850574713</v>
      </c>
      <c r="E15" s="34" t="s">
        <v>278</v>
      </c>
      <c r="F15" s="97">
        <v>382</v>
      </c>
      <c r="G15" s="84">
        <f t="shared" si="1"/>
        <v>7.364565259302101</v>
      </c>
    </row>
    <row r="16" spans="1:7" ht="12.75">
      <c r="A16" s="36"/>
      <c r="B16" s="93" t="s">
        <v>250</v>
      </c>
      <c r="C16" s="10"/>
      <c r="E16" s="34" t="s">
        <v>279</v>
      </c>
      <c r="F16" s="98">
        <v>83</v>
      </c>
      <c r="G16" s="84">
        <f t="shared" si="1"/>
        <v>1.600154231733179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277</v>
      </c>
      <c r="G17" s="84">
        <f>(F17/$F$9)*100</f>
        <v>5.340273761326393</v>
      </c>
    </row>
    <row r="18" spans="1:7" ht="12.75">
      <c r="A18" s="29" t="s">
        <v>282</v>
      </c>
      <c r="B18" s="93">
        <v>3325</v>
      </c>
      <c r="C18" s="33">
        <f>(B18/$B$18)*100</f>
        <v>100</v>
      </c>
      <c r="E18" s="34" t="s">
        <v>283</v>
      </c>
      <c r="F18" s="97">
        <v>105</v>
      </c>
      <c r="G18" s="84">
        <f>(F18/$F$9)*100</f>
        <v>2.0242914979757085</v>
      </c>
    </row>
    <row r="19" spans="1:7" ht="12.75">
      <c r="A19" s="36" t="s">
        <v>284</v>
      </c>
      <c r="B19" s="97">
        <v>119</v>
      </c>
      <c r="C19" s="84">
        <f aca="true" t="shared" si="2" ref="C19:C25">(B19/$B$18)*100</f>
        <v>3.578947368421052</v>
      </c>
      <c r="E19" s="34"/>
      <c r="F19" s="97" t="s">
        <v>250</v>
      </c>
      <c r="G19" s="84"/>
    </row>
    <row r="20" spans="1:7" ht="12.75">
      <c r="A20" s="36" t="s">
        <v>285</v>
      </c>
      <c r="B20" s="97">
        <v>320</v>
      </c>
      <c r="C20" s="84">
        <f t="shared" si="2"/>
        <v>9.624060150375941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1578</v>
      </c>
      <c r="C21" s="84">
        <f t="shared" si="2"/>
        <v>47.45864661654136</v>
      </c>
      <c r="E21" s="38" t="s">
        <v>167</v>
      </c>
      <c r="F21" s="80">
        <v>382</v>
      </c>
      <c r="G21" s="33">
        <f>(F21/$F$21)*100</f>
        <v>100</v>
      </c>
    </row>
    <row r="22" spans="1:7" ht="12.75">
      <c r="A22" s="36" t="s">
        <v>302</v>
      </c>
      <c r="B22" s="97">
        <v>638</v>
      </c>
      <c r="C22" s="84">
        <f t="shared" si="2"/>
        <v>19.18796992481203</v>
      </c>
      <c r="E22" s="34" t="s">
        <v>303</v>
      </c>
      <c r="F22" s="97">
        <v>246</v>
      </c>
      <c r="G22" s="84">
        <f aca="true" t="shared" si="3" ref="G22:G27">(F22/$F$21)*100</f>
        <v>64.3979057591623</v>
      </c>
    </row>
    <row r="23" spans="1:7" ht="12.75">
      <c r="A23" s="36" t="s">
        <v>304</v>
      </c>
      <c r="B23" s="97">
        <v>161</v>
      </c>
      <c r="C23" s="84">
        <f t="shared" si="2"/>
        <v>4.842105263157895</v>
      </c>
      <c r="E23" s="34" t="s">
        <v>305</v>
      </c>
      <c r="F23" s="97">
        <v>78</v>
      </c>
      <c r="G23" s="84">
        <f t="shared" si="3"/>
        <v>20.418848167539267</v>
      </c>
    </row>
    <row r="24" spans="1:7" ht="12.75">
      <c r="A24" s="36" t="s">
        <v>306</v>
      </c>
      <c r="B24" s="97">
        <v>352</v>
      </c>
      <c r="C24" s="84">
        <f t="shared" si="2"/>
        <v>10.586466165413535</v>
      </c>
      <c r="E24" s="34" t="s">
        <v>307</v>
      </c>
      <c r="F24" s="97">
        <v>3</v>
      </c>
      <c r="G24" s="84">
        <f t="shared" si="3"/>
        <v>0.7853403141361256</v>
      </c>
    </row>
    <row r="25" spans="1:7" ht="12.75">
      <c r="A25" s="36" t="s">
        <v>308</v>
      </c>
      <c r="B25" s="97">
        <v>157</v>
      </c>
      <c r="C25" s="84">
        <f t="shared" si="2"/>
        <v>4.7218045112781954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50</v>
      </c>
      <c r="G26" s="84">
        <f t="shared" si="3"/>
        <v>13.089005235602095</v>
      </c>
    </row>
    <row r="27" spans="1:7" ht="12.75">
      <c r="A27" s="36" t="s">
        <v>311</v>
      </c>
      <c r="B27" s="108">
        <v>86.8</v>
      </c>
      <c r="C27" s="37" t="s">
        <v>261</v>
      </c>
      <c r="E27" s="34" t="s">
        <v>312</v>
      </c>
      <c r="F27" s="97">
        <v>5</v>
      </c>
      <c r="G27" s="84">
        <f t="shared" si="3"/>
        <v>1.3089005235602094</v>
      </c>
    </row>
    <row r="28" spans="1:7" ht="12.75">
      <c r="A28" s="36" t="s">
        <v>313</v>
      </c>
      <c r="B28" s="108">
        <v>15.3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4807</v>
      </c>
      <c r="G30" s="33">
        <f>(F30/$F$30)*100</f>
        <v>100</v>
      </c>
      <c r="J30" s="39"/>
    </row>
    <row r="31" spans="1:10" ht="12.75">
      <c r="A31" s="95" t="s">
        <v>296</v>
      </c>
      <c r="B31" s="93">
        <v>3905</v>
      </c>
      <c r="C31" s="33">
        <f>(B31/$B$31)*100</f>
        <v>100</v>
      </c>
      <c r="E31" s="34" t="s">
        <v>317</v>
      </c>
      <c r="F31" s="97">
        <v>4176</v>
      </c>
      <c r="G31" s="101">
        <f>(F31/$F$30)*100</f>
        <v>86.87330975660495</v>
      </c>
      <c r="J31" s="39"/>
    </row>
    <row r="32" spans="1:10" ht="12.75">
      <c r="A32" s="36" t="s">
        <v>318</v>
      </c>
      <c r="B32" s="97">
        <v>970</v>
      </c>
      <c r="C32" s="10">
        <f>(B32/$B$31)*100</f>
        <v>24.839948783610755</v>
      </c>
      <c r="E32" s="34" t="s">
        <v>319</v>
      </c>
      <c r="F32" s="97">
        <v>631</v>
      </c>
      <c r="G32" s="101">
        <f aca="true" t="shared" si="4" ref="G32:G39">(F32/$F$30)*100</f>
        <v>13.126690243395048</v>
      </c>
      <c r="J32" s="39"/>
    </row>
    <row r="33" spans="1:10" ht="12.75">
      <c r="A33" s="36" t="s">
        <v>320</v>
      </c>
      <c r="B33" s="97">
        <v>2132</v>
      </c>
      <c r="C33" s="10">
        <f aca="true" t="shared" si="5" ref="C33:C38">(B33/$B$31)*100</f>
        <v>54.5966709346991</v>
      </c>
      <c r="E33" s="34" t="s">
        <v>321</v>
      </c>
      <c r="F33" s="97">
        <v>197</v>
      </c>
      <c r="G33" s="101">
        <f t="shared" si="4"/>
        <v>4.098190139380071</v>
      </c>
      <c r="J33" s="39"/>
    </row>
    <row r="34" spans="1:7" ht="12.75">
      <c r="A34" s="36" t="s">
        <v>322</v>
      </c>
      <c r="B34" s="97">
        <v>85</v>
      </c>
      <c r="C34" s="10">
        <f t="shared" si="5"/>
        <v>2.176696542893726</v>
      </c>
      <c r="E34" s="34" t="s">
        <v>323</v>
      </c>
      <c r="F34" s="97">
        <v>180</v>
      </c>
      <c r="G34" s="101">
        <f t="shared" si="4"/>
        <v>3.7445392136467652</v>
      </c>
    </row>
    <row r="35" spans="1:7" ht="12.75">
      <c r="A35" s="36" t="s">
        <v>325</v>
      </c>
      <c r="B35" s="97">
        <v>335</v>
      </c>
      <c r="C35" s="10">
        <f t="shared" si="5"/>
        <v>8.578745198463508</v>
      </c>
      <c r="E35" s="34" t="s">
        <v>321</v>
      </c>
      <c r="F35" s="97">
        <v>34</v>
      </c>
      <c r="G35" s="101">
        <f t="shared" si="4"/>
        <v>0.7073018514666112</v>
      </c>
    </row>
    <row r="36" spans="1:7" ht="12.75">
      <c r="A36" s="36" t="s">
        <v>297</v>
      </c>
      <c r="B36" s="97">
        <v>285</v>
      </c>
      <c r="C36" s="10">
        <f t="shared" si="5"/>
        <v>7.298335467349553</v>
      </c>
      <c r="E36" s="34" t="s">
        <v>327</v>
      </c>
      <c r="F36" s="97">
        <v>341</v>
      </c>
      <c r="G36" s="101">
        <f t="shared" si="4"/>
        <v>7.093821510297483</v>
      </c>
    </row>
    <row r="37" spans="1:7" ht="12.75">
      <c r="A37" s="36" t="s">
        <v>326</v>
      </c>
      <c r="B37" s="97">
        <v>383</v>
      </c>
      <c r="C37" s="10">
        <f t="shared" si="5"/>
        <v>9.807938540332907</v>
      </c>
      <c r="E37" s="34" t="s">
        <v>321</v>
      </c>
      <c r="F37" s="97">
        <v>123</v>
      </c>
      <c r="G37" s="101">
        <f t="shared" si="4"/>
        <v>2.5587684626586227</v>
      </c>
    </row>
    <row r="38" spans="1:7" ht="12.75">
      <c r="A38" s="36" t="s">
        <v>297</v>
      </c>
      <c r="B38" s="97">
        <v>235</v>
      </c>
      <c r="C38" s="10">
        <f t="shared" si="5"/>
        <v>6.017925736235595</v>
      </c>
      <c r="E38" s="34" t="s">
        <v>259</v>
      </c>
      <c r="F38" s="97">
        <v>65</v>
      </c>
      <c r="G38" s="101">
        <f t="shared" si="4"/>
        <v>1.3521947160391097</v>
      </c>
    </row>
    <row r="39" spans="1:7" ht="12.75">
      <c r="A39" s="36"/>
      <c r="B39" s="97" t="s">
        <v>250</v>
      </c>
      <c r="C39" s="10"/>
      <c r="E39" s="34" t="s">
        <v>321</v>
      </c>
      <c r="F39" s="97">
        <v>32</v>
      </c>
      <c r="G39" s="101">
        <f t="shared" si="4"/>
        <v>0.6656958602038693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122</v>
      </c>
      <c r="C42" s="33">
        <f>(B42/$B$42)*100</f>
        <v>100</v>
      </c>
      <c r="E42" s="31" t="s">
        <v>268</v>
      </c>
      <c r="F42" s="80">
        <v>5187</v>
      </c>
      <c r="G42" s="99">
        <f>(F42/$F$42)*100</f>
        <v>100</v>
      </c>
      <c r="I42" s="39"/>
    </row>
    <row r="43" spans="1:7" ht="12.75">
      <c r="A43" s="36" t="s">
        <v>301</v>
      </c>
      <c r="B43" s="98">
        <v>30</v>
      </c>
      <c r="C43" s="102">
        <f>(B43/$B$42)*100</f>
        <v>24.59016393442623</v>
      </c>
      <c r="E43" s="60" t="s">
        <v>168</v>
      </c>
      <c r="F43" s="106">
        <v>6597</v>
      </c>
      <c r="G43" s="107">
        <f aca="true" t="shared" si="6" ref="G43:G71">(F43/$F$42)*100</f>
        <v>127.18334297281666</v>
      </c>
    </row>
    <row r="44" spans="1:7" ht="12.75">
      <c r="A44" s="36"/>
      <c r="B44" s="93" t="s">
        <v>250</v>
      </c>
      <c r="C44" s="10"/>
      <c r="E44" s="1" t="s">
        <v>329</v>
      </c>
      <c r="F44" s="97">
        <v>7</v>
      </c>
      <c r="G44" s="101">
        <f t="shared" si="6"/>
        <v>0.1349527665317139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34</v>
      </c>
      <c r="G45" s="101">
        <f t="shared" si="6"/>
        <v>0.6554848660111818</v>
      </c>
    </row>
    <row r="46" spans="1:7" ht="12.75">
      <c r="A46" s="29" t="s">
        <v>331</v>
      </c>
      <c r="B46" s="93">
        <v>3660</v>
      </c>
      <c r="C46" s="33">
        <f>(B46/$B$46)*100</f>
        <v>100</v>
      </c>
      <c r="E46" s="1" t="s">
        <v>332</v>
      </c>
      <c r="F46" s="97">
        <v>6</v>
      </c>
      <c r="G46" s="101">
        <f t="shared" si="6"/>
        <v>0.11567379988432619</v>
      </c>
    </row>
    <row r="47" spans="1:7" ht="12.75">
      <c r="A47" s="36" t="s">
        <v>333</v>
      </c>
      <c r="B47" s="97">
        <v>465</v>
      </c>
      <c r="C47" s="10">
        <f>(B47/$B$46)*100</f>
        <v>12.704918032786885</v>
      </c>
      <c r="E47" s="1" t="s">
        <v>334</v>
      </c>
      <c r="F47" s="97">
        <v>272</v>
      </c>
      <c r="G47" s="101">
        <f t="shared" si="6"/>
        <v>5.243878928089455</v>
      </c>
    </row>
    <row r="48" spans="1:7" ht="12.75">
      <c r="A48" s="36"/>
      <c r="B48" s="93" t="s">
        <v>250</v>
      </c>
      <c r="C48" s="10"/>
      <c r="E48" s="1" t="s">
        <v>335</v>
      </c>
      <c r="F48" s="97">
        <v>527</v>
      </c>
      <c r="G48" s="101">
        <f t="shared" si="6"/>
        <v>10.160015423173316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90</v>
      </c>
      <c r="G49" s="101">
        <f t="shared" si="6"/>
        <v>1.735106998264893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32</v>
      </c>
      <c r="G50" s="101">
        <f t="shared" si="6"/>
        <v>0.6169269327164064</v>
      </c>
    </row>
    <row r="51" spans="1:7" ht="12.75">
      <c r="A51" s="5" t="s">
        <v>338</v>
      </c>
      <c r="B51" s="93">
        <v>1256</v>
      </c>
      <c r="C51" s="33">
        <f>(B51/$B$51)*100</f>
        <v>100</v>
      </c>
      <c r="E51" s="1" t="s">
        <v>339</v>
      </c>
      <c r="F51" s="97">
        <v>1143</v>
      </c>
      <c r="G51" s="101">
        <f t="shared" si="6"/>
        <v>22.03585887796414</v>
      </c>
    </row>
    <row r="52" spans="1:7" ht="12.75">
      <c r="A52" s="4" t="s">
        <v>340</v>
      </c>
      <c r="B52" s="98">
        <v>124</v>
      </c>
      <c r="C52" s="10">
        <f>(B52/$B$51)*100</f>
        <v>9.872611464968154</v>
      </c>
      <c r="E52" s="1" t="s">
        <v>341</v>
      </c>
      <c r="F52" s="97">
        <v>38</v>
      </c>
      <c r="G52" s="101">
        <f t="shared" si="6"/>
        <v>0.7326007326007326</v>
      </c>
    </row>
    <row r="53" spans="1:7" ht="12.75">
      <c r="A53" s="4"/>
      <c r="B53" s="93" t="s">
        <v>250</v>
      </c>
      <c r="C53" s="10"/>
      <c r="E53" s="1" t="s">
        <v>342</v>
      </c>
      <c r="F53" s="97">
        <v>209</v>
      </c>
      <c r="G53" s="101">
        <f t="shared" si="6"/>
        <v>4.029304029304029</v>
      </c>
    </row>
    <row r="54" spans="1:7" ht="14.25">
      <c r="A54" s="5" t="s">
        <v>343</v>
      </c>
      <c r="B54" s="93">
        <v>2970</v>
      </c>
      <c r="C54" s="33">
        <f>(B54/$B$54)*100</f>
        <v>100</v>
      </c>
      <c r="E54" s="1" t="s">
        <v>201</v>
      </c>
      <c r="F54" s="97">
        <v>1134</v>
      </c>
      <c r="G54" s="101">
        <f t="shared" si="6"/>
        <v>21.86234817813765</v>
      </c>
    </row>
    <row r="55" spans="1:7" ht="12.75">
      <c r="A55" s="4" t="s">
        <v>340</v>
      </c>
      <c r="B55" s="98">
        <v>576</v>
      </c>
      <c r="C55" s="10">
        <f>(B55/$B$54)*100</f>
        <v>19.393939393939394</v>
      </c>
      <c r="E55" s="1" t="s">
        <v>344</v>
      </c>
      <c r="F55" s="97">
        <v>1041</v>
      </c>
      <c r="G55" s="101">
        <f t="shared" si="6"/>
        <v>20.069404279930595</v>
      </c>
    </row>
    <row r="56" spans="1:7" ht="12.75">
      <c r="A56" s="4" t="s">
        <v>345</v>
      </c>
      <c r="B56" s="120">
        <v>64.2</v>
      </c>
      <c r="C56" s="37" t="s">
        <v>261</v>
      </c>
      <c r="E56" s="1" t="s">
        <v>346</v>
      </c>
      <c r="F56" s="97">
        <v>4</v>
      </c>
      <c r="G56" s="101">
        <f t="shared" si="6"/>
        <v>0.0771158665895508</v>
      </c>
    </row>
    <row r="57" spans="1:7" ht="12.75">
      <c r="A57" s="4" t="s">
        <v>347</v>
      </c>
      <c r="B57" s="98">
        <v>2394</v>
      </c>
      <c r="C57" s="10">
        <f>(B57/$B$54)*100</f>
        <v>80.60606060606061</v>
      </c>
      <c r="E57" s="1" t="s">
        <v>348</v>
      </c>
      <c r="F57" s="97">
        <v>40</v>
      </c>
      <c r="G57" s="101">
        <f t="shared" si="6"/>
        <v>0.771158665895508</v>
      </c>
    </row>
    <row r="58" spans="1:7" ht="12.75">
      <c r="A58" s="4" t="s">
        <v>345</v>
      </c>
      <c r="B58" s="120">
        <v>81.2</v>
      </c>
      <c r="C58" s="37" t="s">
        <v>261</v>
      </c>
      <c r="E58" s="1" t="s">
        <v>349</v>
      </c>
      <c r="F58" s="97">
        <v>468</v>
      </c>
      <c r="G58" s="101">
        <f t="shared" si="6"/>
        <v>9.022556390977442</v>
      </c>
    </row>
    <row r="59" spans="1:7" ht="12.75">
      <c r="A59" s="4"/>
      <c r="B59" s="93" t="s">
        <v>250</v>
      </c>
      <c r="C59" s="10"/>
      <c r="E59" s="1" t="s">
        <v>350</v>
      </c>
      <c r="F59" s="97">
        <v>65</v>
      </c>
      <c r="G59" s="101">
        <f t="shared" si="6"/>
        <v>1.2531328320802004</v>
      </c>
    </row>
    <row r="60" spans="1:7" ht="12.75">
      <c r="A60" s="5" t="s">
        <v>351</v>
      </c>
      <c r="B60" s="93">
        <v>557</v>
      </c>
      <c r="C60" s="33">
        <f>(B60/$B$60)*100</f>
        <v>100</v>
      </c>
      <c r="E60" s="1" t="s">
        <v>352</v>
      </c>
      <c r="F60" s="97">
        <v>62</v>
      </c>
      <c r="G60" s="101">
        <f t="shared" si="6"/>
        <v>1.1952959321380374</v>
      </c>
    </row>
    <row r="61" spans="1:7" ht="12.75">
      <c r="A61" s="4" t="s">
        <v>340</v>
      </c>
      <c r="B61" s="97">
        <v>274</v>
      </c>
      <c r="C61" s="10">
        <f>(B61/$B$60)*100</f>
        <v>49.19210053859964</v>
      </c>
      <c r="E61" s="1" t="s">
        <v>353</v>
      </c>
      <c r="F61" s="97">
        <v>65</v>
      </c>
      <c r="G61" s="101">
        <f t="shared" si="6"/>
        <v>1.2531328320802004</v>
      </c>
    </row>
    <row r="62" spans="1:7" ht="12.75">
      <c r="A62" s="4"/>
      <c r="B62" s="93" t="s">
        <v>250</v>
      </c>
      <c r="C62" s="10"/>
      <c r="E62" s="1" t="s">
        <v>354</v>
      </c>
      <c r="F62" s="97">
        <v>94</v>
      </c>
      <c r="G62" s="101">
        <f t="shared" si="6"/>
        <v>1.8122228648544438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53</v>
      </c>
      <c r="G63" s="101">
        <f t="shared" si="6"/>
        <v>1.0217852323115482</v>
      </c>
    </row>
    <row r="64" spans="1:7" ht="12.75">
      <c r="A64" s="29" t="s">
        <v>357</v>
      </c>
      <c r="B64" s="93">
        <v>4807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2845</v>
      </c>
      <c r="C65" s="10">
        <f>(B65/$B$64)*100</f>
        <v>59.18452257125026</v>
      </c>
      <c r="E65" s="1" t="s">
        <v>359</v>
      </c>
      <c r="F65" s="97">
        <v>38</v>
      </c>
      <c r="G65" s="101">
        <f t="shared" si="6"/>
        <v>0.7326007326007326</v>
      </c>
    </row>
    <row r="66" spans="1:7" ht="12.75">
      <c r="A66" s="4" t="s">
        <v>257</v>
      </c>
      <c r="B66" s="97">
        <v>1955</v>
      </c>
      <c r="C66" s="10">
        <f aca="true" t="shared" si="7" ref="C66:C71">(B66/$B$64)*100</f>
        <v>40.66985645933015</v>
      </c>
      <c r="E66" s="1" t="s">
        <v>360</v>
      </c>
      <c r="F66" s="97">
        <v>24</v>
      </c>
      <c r="G66" s="101">
        <f t="shared" si="6"/>
        <v>0.46269519953730476</v>
      </c>
    </row>
    <row r="67" spans="1:7" ht="12.75">
      <c r="A67" s="4" t="s">
        <v>361</v>
      </c>
      <c r="B67" s="97">
        <v>1133</v>
      </c>
      <c r="C67" s="10">
        <f t="shared" si="7"/>
        <v>23.569794050343248</v>
      </c>
      <c r="E67" s="1" t="s">
        <v>362</v>
      </c>
      <c r="F67" s="97">
        <v>76</v>
      </c>
      <c r="G67" s="101">
        <f t="shared" si="6"/>
        <v>1.465201465201465</v>
      </c>
    </row>
    <row r="68" spans="1:7" ht="12.75">
      <c r="A68" s="4" t="s">
        <v>363</v>
      </c>
      <c r="B68" s="97">
        <v>822</v>
      </c>
      <c r="C68" s="10">
        <f t="shared" si="7"/>
        <v>17.100062408986894</v>
      </c>
      <c r="E68" s="1" t="s">
        <v>364</v>
      </c>
      <c r="F68" s="97">
        <v>325</v>
      </c>
      <c r="G68" s="101">
        <f t="shared" si="6"/>
        <v>6.265664160401002</v>
      </c>
    </row>
    <row r="69" spans="1:7" ht="12.75">
      <c r="A69" s="4" t="s">
        <v>365</v>
      </c>
      <c r="B69" s="97">
        <v>633</v>
      </c>
      <c r="C69" s="10">
        <f t="shared" si="7"/>
        <v>13.168296234657792</v>
      </c>
      <c r="E69" s="1" t="s">
        <v>366</v>
      </c>
      <c r="F69" s="97">
        <v>28</v>
      </c>
      <c r="G69" s="101">
        <f t="shared" si="6"/>
        <v>0.5398110661268556</v>
      </c>
    </row>
    <row r="70" spans="1:7" ht="12.75">
      <c r="A70" s="4" t="s">
        <v>367</v>
      </c>
      <c r="B70" s="97">
        <v>189</v>
      </c>
      <c r="C70" s="10">
        <f t="shared" si="7"/>
        <v>3.9317661743291037</v>
      </c>
      <c r="E70" s="1" t="s">
        <v>368</v>
      </c>
      <c r="F70" s="97">
        <v>3</v>
      </c>
      <c r="G70" s="101">
        <f t="shared" si="6"/>
        <v>0.057836899942163095</v>
      </c>
    </row>
    <row r="71" spans="1:7" ht="12.75">
      <c r="A71" s="7" t="s">
        <v>258</v>
      </c>
      <c r="B71" s="103">
        <v>7</v>
      </c>
      <c r="C71" s="40">
        <f t="shared" si="7"/>
        <v>0.1456209694195964</v>
      </c>
      <c r="D71" s="41"/>
      <c r="E71" s="9" t="s">
        <v>369</v>
      </c>
      <c r="F71" s="103">
        <v>719</v>
      </c>
      <c r="G71" s="104">
        <f t="shared" si="6"/>
        <v>13.861577019471758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3829</v>
      </c>
      <c r="C9" s="81">
        <f>(B9/$B$9)*100</f>
        <v>100</v>
      </c>
      <c r="D9" s="65"/>
      <c r="E9" s="79" t="s">
        <v>381</v>
      </c>
      <c r="F9" s="80">
        <v>1911</v>
      </c>
      <c r="G9" s="81">
        <f>(F9/$F$9)*100</f>
        <v>100</v>
      </c>
    </row>
    <row r="10" spans="1:7" ht="12.75">
      <c r="A10" s="82" t="s">
        <v>382</v>
      </c>
      <c r="B10" s="97">
        <v>2547</v>
      </c>
      <c r="C10" s="105">
        <f>(B10/$B$9)*100</f>
        <v>66.51867328284148</v>
      </c>
      <c r="D10" s="65"/>
      <c r="E10" s="78" t="s">
        <v>383</v>
      </c>
      <c r="F10" s="97">
        <v>114</v>
      </c>
      <c r="G10" s="105">
        <f aca="true" t="shared" si="0" ref="G10:G19">(F10/$F$9)*100</f>
        <v>5.965463108320251</v>
      </c>
    </row>
    <row r="11" spans="1:7" ht="12.75">
      <c r="A11" s="82" t="s">
        <v>384</v>
      </c>
      <c r="B11" s="97">
        <v>2547</v>
      </c>
      <c r="C11" s="105">
        <f aca="true" t="shared" si="1" ref="C11:C16">(B11/$B$9)*100</f>
        <v>66.51867328284148</v>
      </c>
      <c r="D11" s="65"/>
      <c r="E11" s="78" t="s">
        <v>385</v>
      </c>
      <c r="F11" s="97">
        <v>112</v>
      </c>
      <c r="G11" s="105">
        <f t="shared" si="0"/>
        <v>5.86080586080586</v>
      </c>
    </row>
    <row r="12" spans="1:7" ht="12.75">
      <c r="A12" s="82" t="s">
        <v>386</v>
      </c>
      <c r="B12" s="97">
        <v>2456</v>
      </c>
      <c r="C12" s="105">
        <f>(B12/$B$9)*100</f>
        <v>64.14207364847219</v>
      </c>
      <c r="D12" s="65"/>
      <c r="E12" s="78" t="s">
        <v>387</v>
      </c>
      <c r="F12" s="97">
        <v>174</v>
      </c>
      <c r="G12" s="105">
        <f t="shared" si="0"/>
        <v>9.105180533751962</v>
      </c>
    </row>
    <row r="13" spans="1:7" ht="12.75">
      <c r="A13" s="82" t="s">
        <v>388</v>
      </c>
      <c r="B13" s="97">
        <v>91</v>
      </c>
      <c r="C13" s="105">
        <f>(B13/$B$9)*100</f>
        <v>2.376599634369287</v>
      </c>
      <c r="D13" s="65"/>
      <c r="E13" s="78" t="s">
        <v>389</v>
      </c>
      <c r="F13" s="97">
        <v>232</v>
      </c>
      <c r="G13" s="105">
        <f t="shared" si="0"/>
        <v>12.140240711669282</v>
      </c>
    </row>
    <row r="14" spans="1:7" ht="12.75">
      <c r="A14" s="82" t="s">
        <v>390</v>
      </c>
      <c r="B14" s="109">
        <v>3.6</v>
      </c>
      <c r="C14" s="112" t="s">
        <v>261</v>
      </c>
      <c r="D14" s="65"/>
      <c r="E14" s="78" t="s">
        <v>391</v>
      </c>
      <c r="F14" s="97">
        <v>425</v>
      </c>
      <c r="G14" s="105">
        <f t="shared" si="0"/>
        <v>22.239665096807954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474</v>
      </c>
      <c r="G15" s="105">
        <f t="shared" si="0"/>
        <v>24.803767660910516</v>
      </c>
    </row>
    <row r="16" spans="1:7" ht="12.75">
      <c r="A16" s="82" t="s">
        <v>67</v>
      </c>
      <c r="B16" s="97">
        <v>1282</v>
      </c>
      <c r="C16" s="105">
        <f t="shared" si="1"/>
        <v>33.481326717158524</v>
      </c>
      <c r="D16" s="65"/>
      <c r="E16" s="78" t="s">
        <v>68</v>
      </c>
      <c r="F16" s="97">
        <v>186</v>
      </c>
      <c r="G16" s="105">
        <f t="shared" si="0"/>
        <v>9.733124018838305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163</v>
      </c>
      <c r="G17" s="105">
        <f t="shared" si="0"/>
        <v>8.529565672422814</v>
      </c>
    </row>
    <row r="18" spans="1:7" ht="12.75">
      <c r="A18" s="77" t="s">
        <v>70</v>
      </c>
      <c r="B18" s="80">
        <v>2041</v>
      </c>
      <c r="C18" s="81">
        <f>(B18/$B$18)*100</f>
        <v>100</v>
      </c>
      <c r="D18" s="65"/>
      <c r="E18" s="78" t="s">
        <v>170</v>
      </c>
      <c r="F18" s="97">
        <v>12</v>
      </c>
      <c r="G18" s="105">
        <f t="shared" si="0"/>
        <v>0.6279434850863422</v>
      </c>
    </row>
    <row r="19" spans="1:9" ht="12.75">
      <c r="A19" s="82" t="s">
        <v>382</v>
      </c>
      <c r="B19" s="97">
        <v>1127</v>
      </c>
      <c r="C19" s="105">
        <f>(B19/$B$18)*100</f>
        <v>55.21803037726605</v>
      </c>
      <c r="D19" s="65"/>
      <c r="E19" s="78" t="s">
        <v>169</v>
      </c>
      <c r="F19" s="98">
        <v>19</v>
      </c>
      <c r="G19" s="105">
        <f t="shared" si="0"/>
        <v>0.9942438513867086</v>
      </c>
      <c r="I19" s="118"/>
    </row>
    <row r="20" spans="1:7" ht="12.75">
      <c r="A20" s="82" t="s">
        <v>384</v>
      </c>
      <c r="B20" s="97">
        <v>1127</v>
      </c>
      <c r="C20" s="105">
        <f>(B20/$B$18)*100</f>
        <v>55.21803037726605</v>
      </c>
      <c r="D20" s="65"/>
      <c r="E20" s="78" t="s">
        <v>71</v>
      </c>
      <c r="F20" s="97">
        <v>44985</v>
      </c>
      <c r="G20" s="112" t="s">
        <v>261</v>
      </c>
    </row>
    <row r="21" spans="1:7" ht="12.75">
      <c r="A21" s="82" t="s">
        <v>386</v>
      </c>
      <c r="B21" s="97">
        <v>1101</v>
      </c>
      <c r="C21" s="105">
        <f>(B21/$B$18)*100</f>
        <v>53.944145026947574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1543</v>
      </c>
      <c r="G22" s="105">
        <f>(F22/$F$9)*100</f>
        <v>80.74306645735217</v>
      </c>
    </row>
    <row r="23" spans="1:7" ht="12.75">
      <c r="A23" s="77" t="s">
        <v>73</v>
      </c>
      <c r="B23" s="80">
        <v>400</v>
      </c>
      <c r="C23" s="81">
        <f>(B23/$B$23)*100</f>
        <v>100</v>
      </c>
      <c r="D23" s="65"/>
      <c r="E23" s="78" t="s">
        <v>74</v>
      </c>
      <c r="F23" s="97">
        <v>55339</v>
      </c>
      <c r="G23" s="112" t="s">
        <v>261</v>
      </c>
    </row>
    <row r="24" spans="1:7" ht="12.75">
      <c r="A24" s="82" t="s">
        <v>75</v>
      </c>
      <c r="B24" s="97">
        <v>182</v>
      </c>
      <c r="C24" s="105">
        <f>(B24/$B$23)*100</f>
        <v>45.5</v>
      </c>
      <c r="D24" s="65"/>
      <c r="E24" s="78" t="s">
        <v>76</v>
      </c>
      <c r="F24" s="97">
        <v>581</v>
      </c>
      <c r="G24" s="105">
        <f>(F24/$F$9)*100</f>
        <v>30.4029304029304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10355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53</v>
      </c>
      <c r="G26" s="105">
        <f>(F26/$F$9)*100</f>
        <v>2.773417059131345</v>
      </c>
    </row>
    <row r="27" spans="1:7" ht="12.75">
      <c r="A27" s="77" t="s">
        <v>85</v>
      </c>
      <c r="B27" s="80">
        <v>2402</v>
      </c>
      <c r="C27" s="81">
        <f>(B27/$B$27)*100</f>
        <v>100</v>
      </c>
      <c r="D27" s="65"/>
      <c r="E27" s="78" t="s">
        <v>78</v>
      </c>
      <c r="F27" s="98">
        <v>4740</v>
      </c>
      <c r="G27" s="112" t="s">
        <v>261</v>
      </c>
    </row>
    <row r="28" spans="1:7" ht="12.75">
      <c r="A28" s="82" t="s">
        <v>86</v>
      </c>
      <c r="B28" s="97">
        <v>2046</v>
      </c>
      <c r="C28" s="105">
        <f aca="true" t="shared" si="2" ref="C28:C33">(B28/$B$27)*100</f>
        <v>85.17901748542882</v>
      </c>
      <c r="D28" s="65"/>
      <c r="E28" s="78" t="s">
        <v>79</v>
      </c>
      <c r="F28" s="97">
        <v>35</v>
      </c>
      <c r="G28" s="105">
        <f>(F28/$F$9)*100</f>
        <v>1.8315018315018317</v>
      </c>
    </row>
    <row r="29" spans="1:7" ht="12.75">
      <c r="A29" s="82" t="s">
        <v>87</v>
      </c>
      <c r="B29" s="97">
        <v>242</v>
      </c>
      <c r="C29" s="105">
        <f t="shared" si="2"/>
        <v>10.074937552039968</v>
      </c>
      <c r="D29" s="65"/>
      <c r="E29" s="78" t="s">
        <v>80</v>
      </c>
      <c r="F29" s="97">
        <v>6233</v>
      </c>
      <c r="G29" s="112" t="s">
        <v>261</v>
      </c>
    </row>
    <row r="30" spans="1:7" ht="12.75">
      <c r="A30" s="82" t="s">
        <v>88</v>
      </c>
      <c r="B30" s="97">
        <v>12</v>
      </c>
      <c r="C30" s="105">
        <f t="shared" si="2"/>
        <v>0.4995836802664446</v>
      </c>
      <c r="D30" s="65"/>
      <c r="E30" s="78" t="s">
        <v>81</v>
      </c>
      <c r="F30" s="97">
        <v>298</v>
      </c>
      <c r="G30" s="105">
        <f>(F30/$F$9)*100</f>
        <v>15.593929879644167</v>
      </c>
    </row>
    <row r="31" spans="1:7" ht="12.75">
      <c r="A31" s="82" t="s">
        <v>115</v>
      </c>
      <c r="B31" s="97">
        <v>33</v>
      </c>
      <c r="C31" s="105">
        <f t="shared" si="2"/>
        <v>1.3738551207327228</v>
      </c>
      <c r="D31" s="65"/>
      <c r="E31" s="78" t="s">
        <v>82</v>
      </c>
      <c r="F31" s="97">
        <v>15604</v>
      </c>
      <c r="G31" s="112" t="s">
        <v>261</v>
      </c>
    </row>
    <row r="32" spans="1:7" ht="12.75">
      <c r="A32" s="82" t="s">
        <v>89</v>
      </c>
      <c r="B32" s="97">
        <v>16</v>
      </c>
      <c r="C32" s="105">
        <f t="shared" si="2"/>
        <v>0.6661115736885929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53</v>
      </c>
      <c r="C33" s="105">
        <f t="shared" si="2"/>
        <v>2.206494587843464</v>
      </c>
      <c r="D33" s="65"/>
      <c r="E33" s="79" t="s">
        <v>84</v>
      </c>
      <c r="F33" s="80">
        <v>1332</v>
      </c>
      <c r="G33" s="81">
        <f>(F33/$F$33)*100</f>
        <v>100</v>
      </c>
    </row>
    <row r="34" spans="1:7" ht="12.75">
      <c r="A34" s="82" t="s">
        <v>91</v>
      </c>
      <c r="B34" s="109">
        <v>35.6</v>
      </c>
      <c r="C34" s="112" t="s">
        <v>261</v>
      </c>
      <c r="D34" s="65"/>
      <c r="E34" s="78" t="s">
        <v>383</v>
      </c>
      <c r="F34" s="97">
        <v>51</v>
      </c>
      <c r="G34" s="105">
        <f aca="true" t="shared" si="3" ref="G34:G43">(F34/$F$33)*100</f>
        <v>3.8288288288288284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53</v>
      </c>
      <c r="G35" s="105">
        <f t="shared" si="3"/>
        <v>3.978978978978979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67</v>
      </c>
      <c r="G36" s="105">
        <f t="shared" si="3"/>
        <v>5.03003003003003</v>
      </c>
    </row>
    <row r="37" spans="1:7" ht="12.75">
      <c r="A37" s="77" t="s">
        <v>94</v>
      </c>
      <c r="B37" s="80">
        <v>2456</v>
      </c>
      <c r="C37" s="81">
        <f>(B37/$B$37)*100</f>
        <v>100</v>
      </c>
      <c r="D37" s="65"/>
      <c r="E37" s="78" t="s">
        <v>389</v>
      </c>
      <c r="F37" s="97">
        <v>122</v>
      </c>
      <c r="G37" s="105">
        <f t="shared" si="3"/>
        <v>9.15915915915916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325</v>
      </c>
      <c r="G38" s="105">
        <f t="shared" si="3"/>
        <v>24.3993993993994</v>
      </c>
    </row>
    <row r="39" spans="1:7" ht="12.75">
      <c r="A39" s="82" t="s">
        <v>97</v>
      </c>
      <c r="B39" s="98">
        <v>626</v>
      </c>
      <c r="C39" s="105">
        <f>(B39/$B$37)*100</f>
        <v>25.4885993485342</v>
      </c>
      <c r="D39" s="65"/>
      <c r="E39" s="78" t="s">
        <v>393</v>
      </c>
      <c r="F39" s="97">
        <v>398</v>
      </c>
      <c r="G39" s="105">
        <f t="shared" si="3"/>
        <v>29.87987987987988</v>
      </c>
    </row>
    <row r="40" spans="1:7" ht="12.75">
      <c r="A40" s="82" t="s">
        <v>98</v>
      </c>
      <c r="B40" s="98">
        <v>369</v>
      </c>
      <c r="C40" s="105">
        <f>(B40/$B$37)*100</f>
        <v>15.02442996742671</v>
      </c>
      <c r="D40" s="65"/>
      <c r="E40" s="78" t="s">
        <v>68</v>
      </c>
      <c r="F40" s="97">
        <v>137</v>
      </c>
      <c r="G40" s="105">
        <f t="shared" si="3"/>
        <v>10.285285285285285</v>
      </c>
    </row>
    <row r="41" spans="1:7" ht="12.75">
      <c r="A41" s="82" t="s">
        <v>100</v>
      </c>
      <c r="B41" s="98">
        <v>703</v>
      </c>
      <c r="C41" s="105">
        <f>(B41/$B$37)*100</f>
        <v>28.623778501628667</v>
      </c>
      <c r="D41" s="65"/>
      <c r="E41" s="78" t="s">
        <v>69</v>
      </c>
      <c r="F41" s="97">
        <v>148</v>
      </c>
      <c r="G41" s="105">
        <f t="shared" si="3"/>
        <v>11.11111111111111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12</v>
      </c>
      <c r="G42" s="105">
        <f t="shared" si="3"/>
        <v>0.9009009009009009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19</v>
      </c>
      <c r="G43" s="105">
        <f t="shared" si="3"/>
        <v>1.4264264264264264</v>
      </c>
    </row>
    <row r="44" spans="1:7" ht="12.75">
      <c r="A44" s="82" t="s">
        <v>291</v>
      </c>
      <c r="B44" s="98">
        <v>302</v>
      </c>
      <c r="C44" s="105">
        <f>(B44/$B$37)*100</f>
        <v>12.296416938110749</v>
      </c>
      <c r="D44" s="65"/>
      <c r="E44" s="78" t="s">
        <v>93</v>
      </c>
      <c r="F44" s="97">
        <v>52682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456</v>
      </c>
      <c r="C46" s="105">
        <f>(B46/$B$37)*100</f>
        <v>18.566775244299674</v>
      </c>
      <c r="D46" s="65"/>
      <c r="E46" s="78" t="s">
        <v>96</v>
      </c>
      <c r="F46" s="97">
        <v>19386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41080</v>
      </c>
      <c r="G48" s="112" t="s">
        <v>261</v>
      </c>
    </row>
    <row r="49" spans="1:7" ht="13.5" thickBot="1">
      <c r="A49" s="82" t="s">
        <v>292</v>
      </c>
      <c r="B49" s="98">
        <v>33</v>
      </c>
      <c r="C49" s="105">
        <f aca="true" t="shared" si="4" ref="C49:C55">(B49/$B$37)*100</f>
        <v>1.3436482084690555</v>
      </c>
      <c r="D49" s="87"/>
      <c r="E49" s="88" t="s">
        <v>102</v>
      </c>
      <c r="F49" s="113">
        <v>26201</v>
      </c>
      <c r="G49" s="114" t="s">
        <v>261</v>
      </c>
    </row>
    <row r="50" spans="1:7" ht="13.5" thickTop="1">
      <c r="A50" s="82" t="s">
        <v>116</v>
      </c>
      <c r="B50" s="98">
        <v>216</v>
      </c>
      <c r="C50" s="105">
        <f t="shared" si="4"/>
        <v>8.794788273615636</v>
      </c>
      <c r="D50" s="65"/>
      <c r="E50" s="78"/>
      <c r="F50" s="86"/>
      <c r="G50" s="85"/>
    </row>
    <row r="51" spans="1:7" ht="12.75">
      <c r="A51" s="82" t="s">
        <v>117</v>
      </c>
      <c r="B51" s="98">
        <v>499</v>
      </c>
      <c r="C51" s="105">
        <f t="shared" si="4"/>
        <v>20.31758957654723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66</v>
      </c>
      <c r="C52" s="105">
        <f t="shared" si="4"/>
        <v>2.687296416938111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301</v>
      </c>
      <c r="C53" s="105">
        <f t="shared" si="4"/>
        <v>12.2557003257329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133</v>
      </c>
      <c r="C54" s="105">
        <f t="shared" si="4"/>
        <v>5.415309446254072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74</v>
      </c>
      <c r="C55" s="105">
        <f t="shared" si="4"/>
        <v>3.013029315960912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177</v>
      </c>
      <c r="C57" s="105">
        <f>(B57/$B$37)*100</f>
        <v>7.20684039087948</v>
      </c>
      <c r="D57" s="65"/>
      <c r="E57" s="79" t="s">
        <v>84</v>
      </c>
      <c r="F57" s="80">
        <v>74</v>
      </c>
      <c r="G57" s="105">
        <f>(F57/L57)*100</f>
        <v>5.555555555555555</v>
      </c>
      <c r="H57" s="79" t="s">
        <v>84</v>
      </c>
      <c r="L57" s="15">
        <v>1332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74</v>
      </c>
      <c r="G58" s="105">
        <f>(F58/L58)*100</f>
        <v>9.827357237715804</v>
      </c>
      <c r="H58" s="78" t="s">
        <v>118</v>
      </c>
      <c r="L58" s="15">
        <v>753</v>
      </c>
    </row>
    <row r="59" spans="1:12" ht="12.75">
      <c r="A59" s="82" t="s">
        <v>112</v>
      </c>
      <c r="B59" s="98">
        <v>240</v>
      </c>
      <c r="C59" s="105">
        <f>(B59/$B$37)*100</f>
        <v>9.77198697068404</v>
      </c>
      <c r="D59" s="65"/>
      <c r="E59" s="78" t="s">
        <v>120</v>
      </c>
      <c r="F59" s="97">
        <v>48</v>
      </c>
      <c r="G59" s="105">
        <f>(F59/L59)*100</f>
        <v>14.37125748502994</v>
      </c>
      <c r="H59" s="78" t="s">
        <v>120</v>
      </c>
      <c r="L59" s="15">
        <v>334</v>
      </c>
    </row>
    <row r="60" spans="1:7" ht="12.75">
      <c r="A60" s="82" t="s">
        <v>113</v>
      </c>
      <c r="B60" s="98">
        <v>356</v>
      </c>
      <c r="C60" s="105">
        <f>(B60/$B$37)*100</f>
        <v>14.495114006514658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174</v>
      </c>
      <c r="C62" s="105">
        <f>(B62/$B$37)*100</f>
        <v>7.084690553745928</v>
      </c>
      <c r="D62" s="65"/>
      <c r="E62" s="79" t="s">
        <v>123</v>
      </c>
      <c r="F62" s="80">
        <v>57</v>
      </c>
      <c r="G62" s="105">
        <f>(F62/L62)*100</f>
        <v>24.050632911392405</v>
      </c>
      <c r="H62" s="79" t="s">
        <v>394</v>
      </c>
      <c r="L62" s="15">
        <v>237</v>
      </c>
    </row>
    <row r="63" spans="1:12" ht="12.75">
      <c r="A63" s="61" t="s">
        <v>293</v>
      </c>
      <c r="B63" s="98">
        <v>109</v>
      </c>
      <c r="C63" s="105">
        <f>(B63/$B$37)*100</f>
        <v>4.438110749185667</v>
      </c>
      <c r="D63" s="65"/>
      <c r="E63" s="78" t="s">
        <v>118</v>
      </c>
      <c r="F63" s="97">
        <v>57</v>
      </c>
      <c r="G63" s="105">
        <f>(F63/L63)*100</f>
        <v>38.25503355704698</v>
      </c>
      <c r="H63" s="78" t="s">
        <v>118</v>
      </c>
      <c r="L63" s="15">
        <v>149</v>
      </c>
    </row>
    <row r="64" spans="1:12" ht="12.75">
      <c r="A64" s="82" t="s">
        <v>114</v>
      </c>
      <c r="B64" s="98">
        <v>78</v>
      </c>
      <c r="C64" s="105">
        <f>(B64/$B$37)*100</f>
        <v>3.175895765472313</v>
      </c>
      <c r="D64" s="65"/>
      <c r="E64" s="78" t="s">
        <v>120</v>
      </c>
      <c r="F64" s="97">
        <v>44</v>
      </c>
      <c r="G64" s="105">
        <f>(F64/L64)*100</f>
        <v>57.14285714285714</v>
      </c>
      <c r="H64" s="78" t="s">
        <v>120</v>
      </c>
      <c r="L64" s="15">
        <v>77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360</v>
      </c>
      <c r="G66" s="105">
        <f aca="true" t="shared" si="5" ref="G66:G71">(F66/L66)*100</f>
        <v>7.009345794392523</v>
      </c>
      <c r="H66" s="79" t="s">
        <v>124</v>
      </c>
      <c r="L66" s="15">
        <v>5136</v>
      </c>
    </row>
    <row r="67" spans="1:12" ht="12.75">
      <c r="A67" s="82" t="s">
        <v>126</v>
      </c>
      <c r="B67" s="97">
        <v>2021</v>
      </c>
      <c r="C67" s="105">
        <f>(B67/$B$37)*100</f>
        <v>82.28827361563518</v>
      </c>
      <c r="D67" s="65"/>
      <c r="E67" s="78" t="s">
        <v>262</v>
      </c>
      <c r="F67" s="97">
        <v>209</v>
      </c>
      <c r="G67" s="105">
        <f t="shared" si="5"/>
        <v>5.748074807480748</v>
      </c>
      <c r="H67" s="78" t="s">
        <v>262</v>
      </c>
      <c r="L67" s="15">
        <v>3636</v>
      </c>
    </row>
    <row r="68" spans="1:12" ht="12.75">
      <c r="A68" s="82" t="s">
        <v>128</v>
      </c>
      <c r="B68" s="97">
        <v>271</v>
      </c>
      <c r="C68" s="105">
        <f>(B68/$B$37)*100</f>
        <v>11.034201954397393</v>
      </c>
      <c r="D68" s="65"/>
      <c r="E68" s="78" t="s">
        <v>127</v>
      </c>
      <c r="F68" s="97">
        <v>55</v>
      </c>
      <c r="G68" s="105">
        <f t="shared" si="5"/>
        <v>9.874326750448834</v>
      </c>
      <c r="H68" s="78" t="s">
        <v>127</v>
      </c>
      <c r="L68" s="15">
        <v>557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151</v>
      </c>
      <c r="G69" s="105">
        <f t="shared" si="5"/>
        <v>10.066666666666666</v>
      </c>
      <c r="H69" s="78" t="s">
        <v>129</v>
      </c>
      <c r="L69" s="15">
        <v>1500</v>
      </c>
    </row>
    <row r="70" spans="1:12" ht="12.75">
      <c r="A70" s="82" t="s">
        <v>376</v>
      </c>
      <c r="B70" s="97">
        <v>156</v>
      </c>
      <c r="C70" s="105">
        <f>(B70/$B$37)*100</f>
        <v>6.351791530944626</v>
      </c>
      <c r="D70" s="65"/>
      <c r="E70" s="78" t="s">
        <v>130</v>
      </c>
      <c r="F70" s="97">
        <v>109</v>
      </c>
      <c r="G70" s="105">
        <f t="shared" si="5"/>
        <v>9.586631486367635</v>
      </c>
      <c r="H70" s="78" t="s">
        <v>130</v>
      </c>
      <c r="L70" s="15">
        <v>1137</v>
      </c>
    </row>
    <row r="71" spans="1:12" ht="13.5" thickBot="1">
      <c r="A71" s="90" t="s">
        <v>371</v>
      </c>
      <c r="B71" s="110">
        <v>8</v>
      </c>
      <c r="C71" s="111">
        <f>(B71/$B$37)*100</f>
        <v>0.32573289902280134</v>
      </c>
      <c r="D71" s="91"/>
      <c r="E71" s="92" t="s">
        <v>131</v>
      </c>
      <c r="F71" s="110">
        <v>119</v>
      </c>
      <c r="G71" s="119">
        <f t="shared" si="5"/>
        <v>14.800995024875622</v>
      </c>
      <c r="H71" s="92" t="s">
        <v>131</v>
      </c>
      <c r="L71" s="15">
        <v>804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2002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1906</v>
      </c>
      <c r="G9" s="81">
        <f>(F9/$F$9)*100</f>
        <v>100</v>
      </c>
      <c r="I9" s="53"/>
    </row>
    <row r="10" spans="1:7" ht="12.75">
      <c r="A10" s="36" t="s">
        <v>137</v>
      </c>
      <c r="B10" s="97">
        <v>1137</v>
      </c>
      <c r="C10" s="105">
        <f aca="true" t="shared" si="0" ref="C10:C18">(B10/$B$8)*100</f>
        <v>56.7932067932068</v>
      </c>
      <c r="E10" s="32" t="s">
        <v>138</v>
      </c>
      <c r="F10" s="97">
        <v>1847</v>
      </c>
      <c r="G10" s="105">
        <f>(F10/$F$9)*100</f>
        <v>96.90451206715635</v>
      </c>
    </row>
    <row r="11" spans="1:7" ht="12.75">
      <c r="A11" s="36" t="s">
        <v>139</v>
      </c>
      <c r="B11" s="97">
        <v>169</v>
      </c>
      <c r="C11" s="105">
        <f t="shared" si="0"/>
        <v>8.441558441558442</v>
      </c>
      <c r="E11" s="32" t="s">
        <v>140</v>
      </c>
      <c r="F11" s="97">
        <v>45</v>
      </c>
      <c r="G11" s="105">
        <f>(F11/$F$9)*100</f>
        <v>2.36096537250787</v>
      </c>
    </row>
    <row r="12" spans="1:7" ht="12.75">
      <c r="A12" s="36" t="s">
        <v>141</v>
      </c>
      <c r="B12" s="97">
        <v>117</v>
      </c>
      <c r="C12" s="105">
        <f t="shared" si="0"/>
        <v>5.844155844155844</v>
      </c>
      <c r="E12" s="32" t="s">
        <v>142</v>
      </c>
      <c r="F12" s="97">
        <v>14</v>
      </c>
      <c r="G12" s="105">
        <f>(F12/$F$9)*100</f>
        <v>0.7345225603357817</v>
      </c>
    </row>
    <row r="13" spans="1:7" ht="12.75">
      <c r="A13" s="36" t="s">
        <v>143</v>
      </c>
      <c r="B13" s="97">
        <v>191</v>
      </c>
      <c r="C13" s="105">
        <f t="shared" si="0"/>
        <v>9.54045954045954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108</v>
      </c>
      <c r="C14" s="105">
        <f t="shared" si="0"/>
        <v>5.394605394605394</v>
      </c>
      <c r="E14" s="42" t="s">
        <v>145</v>
      </c>
      <c r="F14" s="80">
        <v>1068</v>
      </c>
      <c r="G14" s="81">
        <f>(F14/$F$14)*100</f>
        <v>100</v>
      </c>
    </row>
    <row r="15" spans="1:7" ht="12.75">
      <c r="A15" s="36" t="s">
        <v>146</v>
      </c>
      <c r="B15" s="97">
        <v>52</v>
      </c>
      <c r="C15" s="105">
        <f t="shared" si="0"/>
        <v>2.5974025974025974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42</v>
      </c>
      <c r="C16" s="105">
        <f t="shared" si="0"/>
        <v>2.097902097902098</v>
      </c>
      <c r="E16" s="1" t="s">
        <v>149</v>
      </c>
      <c r="F16" s="97">
        <v>4</v>
      </c>
      <c r="G16" s="105">
        <f>(F16/$F$14)*100</f>
        <v>0.37453183520599254</v>
      </c>
    </row>
    <row r="17" spans="1:7" ht="12.75">
      <c r="A17" s="36" t="s">
        <v>150</v>
      </c>
      <c r="B17" s="97">
        <v>186</v>
      </c>
      <c r="C17" s="105">
        <f t="shared" si="0"/>
        <v>9.290709290709291</v>
      </c>
      <c r="E17" s="1" t="s">
        <v>151</v>
      </c>
      <c r="F17" s="97">
        <v>216</v>
      </c>
      <c r="G17" s="105">
        <f aca="true" t="shared" si="1" ref="G17:G23">(F17/$F$14)*100</f>
        <v>20.224719101123593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579</v>
      </c>
      <c r="G18" s="105">
        <f t="shared" si="1"/>
        <v>54.21348314606742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195</v>
      </c>
      <c r="G19" s="105">
        <f t="shared" si="1"/>
        <v>18.258426966292134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62</v>
      </c>
      <c r="G20" s="105">
        <f t="shared" si="1"/>
        <v>5.805243445692884</v>
      </c>
    </row>
    <row r="21" spans="1:7" ht="12.75">
      <c r="A21" s="36" t="s">
        <v>156</v>
      </c>
      <c r="B21" s="98">
        <v>26</v>
      </c>
      <c r="C21" s="105">
        <f aca="true" t="shared" si="2" ref="C21:C28">(B21/$B$8)*100</f>
        <v>1.2987012987012987</v>
      </c>
      <c r="E21" s="1" t="s">
        <v>157</v>
      </c>
      <c r="F21" s="97">
        <v>12</v>
      </c>
      <c r="G21" s="105">
        <f t="shared" si="1"/>
        <v>1.1235955056179776</v>
      </c>
    </row>
    <row r="22" spans="1:7" ht="12.75">
      <c r="A22" s="36" t="s">
        <v>158</v>
      </c>
      <c r="B22" s="98">
        <v>21</v>
      </c>
      <c r="C22" s="105">
        <f t="shared" si="2"/>
        <v>1.048951048951049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84</v>
      </c>
      <c r="C23" s="105">
        <f t="shared" si="2"/>
        <v>4.195804195804196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321</v>
      </c>
      <c r="C24" s="105">
        <f t="shared" si="2"/>
        <v>16.033966033966035</v>
      </c>
      <c r="E24" s="1" t="s">
        <v>163</v>
      </c>
      <c r="F24" s="97">
        <v>123000</v>
      </c>
      <c r="G24" s="112" t="s">
        <v>261</v>
      </c>
    </row>
    <row r="25" spans="1:7" ht="12.75">
      <c r="A25" s="36" t="s">
        <v>164</v>
      </c>
      <c r="B25" s="97">
        <v>216</v>
      </c>
      <c r="C25" s="105">
        <f t="shared" si="2"/>
        <v>10.789210789210788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218</v>
      </c>
      <c r="C26" s="105">
        <f t="shared" si="2"/>
        <v>10.88911088911089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422</v>
      </c>
      <c r="C27" s="105">
        <f t="shared" si="2"/>
        <v>21.078921078921077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694</v>
      </c>
      <c r="C28" s="105">
        <f t="shared" si="2"/>
        <v>34.66533466533466</v>
      </c>
      <c r="E28" s="32" t="s">
        <v>176</v>
      </c>
      <c r="F28" s="97">
        <v>810</v>
      </c>
      <c r="G28" s="105">
        <f aca="true" t="shared" si="3" ref="G28:G35">(F28/$F$14)*100</f>
        <v>75.84269662921348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26</v>
      </c>
      <c r="C31" s="105">
        <f aca="true" t="shared" si="4" ref="C31:C39">(B31/$B$8)*100</f>
        <v>1.2987012987012987</v>
      </c>
      <c r="E31" s="32" t="s">
        <v>181</v>
      </c>
      <c r="F31" s="97">
        <v>15</v>
      </c>
      <c r="G31" s="105">
        <f t="shared" si="3"/>
        <v>1.4044943820224718</v>
      </c>
    </row>
    <row r="32" spans="1:7" ht="12.75">
      <c r="A32" s="36" t="s">
        <v>182</v>
      </c>
      <c r="B32" s="97">
        <v>71</v>
      </c>
      <c r="C32" s="105">
        <f t="shared" si="4"/>
        <v>3.5464535464535465</v>
      </c>
      <c r="E32" s="32" t="s">
        <v>183</v>
      </c>
      <c r="F32" s="97">
        <v>84</v>
      </c>
      <c r="G32" s="105">
        <f t="shared" si="3"/>
        <v>7.865168539325842</v>
      </c>
    </row>
    <row r="33" spans="1:7" ht="12.75">
      <c r="A33" s="36" t="s">
        <v>184</v>
      </c>
      <c r="B33" s="97">
        <v>125</v>
      </c>
      <c r="C33" s="105">
        <f t="shared" si="4"/>
        <v>6.243756243756244</v>
      </c>
      <c r="E33" s="32" t="s">
        <v>185</v>
      </c>
      <c r="F33" s="97">
        <v>478</v>
      </c>
      <c r="G33" s="105">
        <f t="shared" si="3"/>
        <v>44.756554307116104</v>
      </c>
    </row>
    <row r="34" spans="1:7" ht="12.75">
      <c r="A34" s="36" t="s">
        <v>186</v>
      </c>
      <c r="B34" s="97">
        <v>417</v>
      </c>
      <c r="C34" s="105">
        <f t="shared" si="4"/>
        <v>20.829170829170828</v>
      </c>
      <c r="E34" s="32" t="s">
        <v>187</v>
      </c>
      <c r="F34" s="97">
        <v>181</v>
      </c>
      <c r="G34" s="105">
        <f t="shared" si="3"/>
        <v>16.94756554307116</v>
      </c>
    </row>
    <row r="35" spans="1:7" ht="12.75">
      <c r="A35" s="36" t="s">
        <v>188</v>
      </c>
      <c r="B35" s="97">
        <v>407</v>
      </c>
      <c r="C35" s="105">
        <f t="shared" si="4"/>
        <v>20.32967032967033</v>
      </c>
      <c r="E35" s="32" t="s">
        <v>189</v>
      </c>
      <c r="F35" s="97">
        <v>52</v>
      </c>
      <c r="G35" s="105">
        <f t="shared" si="3"/>
        <v>4.868913857677903</v>
      </c>
    </row>
    <row r="36" spans="1:7" ht="12.75">
      <c r="A36" s="36" t="s">
        <v>190</v>
      </c>
      <c r="B36" s="97">
        <v>448</v>
      </c>
      <c r="C36" s="105">
        <f t="shared" si="4"/>
        <v>22.377622377622377</v>
      </c>
      <c r="E36" s="32" t="s">
        <v>191</v>
      </c>
      <c r="F36" s="97">
        <v>1316</v>
      </c>
      <c r="G36" s="112" t="s">
        <v>261</v>
      </c>
    </row>
    <row r="37" spans="1:7" ht="12.75">
      <c r="A37" s="36" t="s">
        <v>192</v>
      </c>
      <c r="B37" s="97">
        <v>282</v>
      </c>
      <c r="C37" s="105">
        <f t="shared" si="4"/>
        <v>14.085914085914087</v>
      </c>
      <c r="E37" s="32" t="s">
        <v>193</v>
      </c>
      <c r="F37" s="97">
        <v>258</v>
      </c>
      <c r="G37" s="105">
        <f>(F37/$F$14)*100</f>
        <v>24.15730337078652</v>
      </c>
    </row>
    <row r="38" spans="1:7" ht="12.75">
      <c r="A38" s="36" t="s">
        <v>194</v>
      </c>
      <c r="B38" s="97">
        <v>123</v>
      </c>
      <c r="C38" s="105">
        <f t="shared" si="4"/>
        <v>6.143856143856144</v>
      </c>
      <c r="E38" s="32" t="s">
        <v>191</v>
      </c>
      <c r="F38" s="97">
        <v>527</v>
      </c>
      <c r="G38" s="112" t="s">
        <v>261</v>
      </c>
    </row>
    <row r="39" spans="1:7" ht="12.75">
      <c r="A39" s="36" t="s">
        <v>195</v>
      </c>
      <c r="B39" s="97">
        <v>103</v>
      </c>
      <c r="C39" s="105">
        <f t="shared" si="4"/>
        <v>5.1448551448551445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1906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158</v>
      </c>
      <c r="G43" s="105">
        <f aca="true" t="shared" si="5" ref="G43:G48">(F43/$F$14)*100</f>
        <v>14.794007490636703</v>
      </c>
    </row>
    <row r="44" spans="1:7" ht="12.75">
      <c r="A44" s="36" t="s">
        <v>209</v>
      </c>
      <c r="B44" s="98">
        <v>302</v>
      </c>
      <c r="C44" s="105">
        <f aca="true" t="shared" si="6" ref="C44:C49">(B44/$B$42)*100</f>
        <v>15.844700944386151</v>
      </c>
      <c r="E44" s="32" t="s">
        <v>210</v>
      </c>
      <c r="F44" s="97">
        <v>195</v>
      </c>
      <c r="G44" s="105">
        <f t="shared" si="5"/>
        <v>18.258426966292134</v>
      </c>
    </row>
    <row r="45" spans="1:7" ht="12.75">
      <c r="A45" s="36" t="s">
        <v>211</v>
      </c>
      <c r="B45" s="98">
        <v>536</v>
      </c>
      <c r="C45" s="105">
        <f t="shared" si="6"/>
        <v>28.12172088142707</v>
      </c>
      <c r="E45" s="32" t="s">
        <v>212</v>
      </c>
      <c r="F45" s="97">
        <v>158</v>
      </c>
      <c r="G45" s="105">
        <f t="shared" si="5"/>
        <v>14.794007490636703</v>
      </c>
    </row>
    <row r="46" spans="1:7" ht="12.75">
      <c r="A46" s="36" t="s">
        <v>213</v>
      </c>
      <c r="B46" s="98">
        <v>359</v>
      </c>
      <c r="C46" s="105">
        <f t="shared" si="6"/>
        <v>18.835257082896117</v>
      </c>
      <c r="E46" s="32" t="s">
        <v>214</v>
      </c>
      <c r="F46" s="97">
        <v>135</v>
      </c>
      <c r="G46" s="105">
        <f t="shared" si="5"/>
        <v>12.640449438202248</v>
      </c>
    </row>
    <row r="47" spans="1:7" ht="12.75">
      <c r="A47" s="36" t="s">
        <v>215</v>
      </c>
      <c r="B47" s="97">
        <v>356</v>
      </c>
      <c r="C47" s="105">
        <f t="shared" si="6"/>
        <v>18.677859391395593</v>
      </c>
      <c r="E47" s="32" t="s">
        <v>216</v>
      </c>
      <c r="F47" s="97">
        <v>121</v>
      </c>
      <c r="G47" s="105">
        <f t="shared" si="5"/>
        <v>11.329588014981272</v>
      </c>
    </row>
    <row r="48" spans="1:7" ht="12.75">
      <c r="A48" s="36" t="s">
        <v>217</v>
      </c>
      <c r="B48" s="97">
        <v>94</v>
      </c>
      <c r="C48" s="105">
        <f t="shared" si="6"/>
        <v>4.931794333683106</v>
      </c>
      <c r="E48" s="32" t="s">
        <v>218</v>
      </c>
      <c r="F48" s="97">
        <v>296</v>
      </c>
      <c r="G48" s="105">
        <f t="shared" si="5"/>
        <v>27.715355805243448</v>
      </c>
    </row>
    <row r="49" spans="1:7" ht="12.75">
      <c r="A49" s="36" t="s">
        <v>219</v>
      </c>
      <c r="B49" s="97">
        <v>259</v>
      </c>
      <c r="C49" s="105">
        <f t="shared" si="6"/>
        <v>13.588667366211963</v>
      </c>
      <c r="E49" s="32" t="s">
        <v>220</v>
      </c>
      <c r="F49" s="97">
        <v>5</v>
      </c>
      <c r="G49" s="105">
        <f>(F49/$F$14)*100</f>
        <v>0.46816479400749067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533</v>
      </c>
      <c r="G51" s="81">
        <f>(F51/F$51)*100</f>
        <v>100</v>
      </c>
    </row>
    <row r="52" spans="1:7" ht="12.75">
      <c r="A52" s="4" t="s">
        <v>223</v>
      </c>
      <c r="B52" s="97">
        <v>160</v>
      </c>
      <c r="C52" s="105">
        <f>(B52/$B$42)*100</f>
        <v>8.394543546694647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606</v>
      </c>
      <c r="C53" s="105">
        <f>(B53/$B$42)*100</f>
        <v>31.79433368310598</v>
      </c>
      <c r="E53" s="32" t="s">
        <v>226</v>
      </c>
      <c r="F53" s="97">
        <v>18</v>
      </c>
      <c r="G53" s="105">
        <f>(F53/F$51)*100</f>
        <v>3.377110694183865</v>
      </c>
    </row>
    <row r="54" spans="1:7" ht="12.75">
      <c r="A54" s="4" t="s">
        <v>227</v>
      </c>
      <c r="B54" s="97">
        <v>851</v>
      </c>
      <c r="C54" s="105">
        <f>(B54/$B$42)*100</f>
        <v>44.648478488982164</v>
      </c>
      <c r="E54" s="32" t="s">
        <v>228</v>
      </c>
      <c r="F54" s="97">
        <v>37</v>
      </c>
      <c r="G54" s="105">
        <f aca="true" t="shared" si="7" ref="G54:G60">(F54/F$51)*100</f>
        <v>6.941838649155723</v>
      </c>
    </row>
    <row r="55" spans="1:7" ht="12.75">
      <c r="A55" s="4" t="s">
        <v>229</v>
      </c>
      <c r="B55" s="97">
        <v>289</v>
      </c>
      <c r="C55" s="105">
        <f>(B55/$B$42)*100</f>
        <v>15.162644281217208</v>
      </c>
      <c r="E55" s="32" t="s">
        <v>230</v>
      </c>
      <c r="F55" s="97">
        <v>7</v>
      </c>
      <c r="G55" s="105">
        <f t="shared" si="7"/>
        <v>1.3133208255159476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168</v>
      </c>
      <c r="G56" s="105">
        <f t="shared" si="7"/>
        <v>31.51969981238274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214</v>
      </c>
      <c r="G57" s="105">
        <f t="shared" si="7"/>
        <v>40.150093808630395</v>
      </c>
    </row>
    <row r="58" spans="1:7" ht="12.75">
      <c r="A58" s="36" t="s">
        <v>234</v>
      </c>
      <c r="B58" s="97">
        <v>202</v>
      </c>
      <c r="C58" s="105">
        <f aca="true" t="shared" si="8" ref="C58:C66">(B58/$B$42)*100</f>
        <v>10.598111227701994</v>
      </c>
      <c r="E58" s="32" t="s">
        <v>235</v>
      </c>
      <c r="F58" s="97">
        <v>70</v>
      </c>
      <c r="G58" s="105">
        <f t="shared" si="7"/>
        <v>13.133208255159476</v>
      </c>
    </row>
    <row r="59" spans="1:7" ht="12.75">
      <c r="A59" s="36" t="s">
        <v>236</v>
      </c>
      <c r="B59" s="97">
        <v>223</v>
      </c>
      <c r="C59" s="105">
        <f t="shared" si="8"/>
        <v>11.699895068205667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223</v>
      </c>
      <c r="C60" s="105">
        <f t="shared" si="8"/>
        <v>11.699895068205667</v>
      </c>
      <c r="E60" s="32" t="s">
        <v>239</v>
      </c>
      <c r="F60" s="97">
        <v>19</v>
      </c>
      <c r="G60" s="105">
        <f t="shared" si="7"/>
        <v>3.564727954971857</v>
      </c>
    </row>
    <row r="61" spans="1:7" ht="12.75">
      <c r="A61" s="36" t="s">
        <v>240</v>
      </c>
      <c r="B61" s="97">
        <v>1221</v>
      </c>
      <c r="C61" s="105">
        <f t="shared" si="8"/>
        <v>64.06086044071354</v>
      </c>
      <c r="E61" s="32" t="s">
        <v>163</v>
      </c>
      <c r="F61" s="97">
        <v>771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30</v>
      </c>
      <c r="C63" s="105">
        <f t="shared" si="8"/>
        <v>1.5739769150052465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68</v>
      </c>
      <c r="G65" s="105">
        <f aca="true" t="shared" si="9" ref="G65:G71">(F65/F$51)*100</f>
        <v>12.757973733583489</v>
      </c>
    </row>
    <row r="66" spans="1:7" ht="12.75">
      <c r="A66" s="36" t="s">
        <v>247</v>
      </c>
      <c r="B66" s="97">
        <v>7</v>
      </c>
      <c r="C66" s="105">
        <f t="shared" si="8"/>
        <v>0.36726128016789084</v>
      </c>
      <c r="E66" s="32" t="s">
        <v>210</v>
      </c>
      <c r="F66" s="97">
        <v>80</v>
      </c>
      <c r="G66" s="105">
        <f t="shared" si="9"/>
        <v>15.0093808630394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84</v>
      </c>
      <c r="G67" s="105">
        <f t="shared" si="9"/>
        <v>15.75984990619137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94</v>
      </c>
      <c r="G68" s="105">
        <f t="shared" si="9"/>
        <v>17.636022514071296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32</v>
      </c>
      <c r="G69" s="105">
        <f t="shared" si="9"/>
        <v>6.0037523452157595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156</v>
      </c>
      <c r="G70" s="105">
        <f t="shared" si="9"/>
        <v>29.268292682926827</v>
      </c>
    </row>
    <row r="71" spans="1:7" ht="12.75">
      <c r="A71" s="54" t="s">
        <v>252</v>
      </c>
      <c r="B71" s="103">
        <v>42</v>
      </c>
      <c r="C71" s="115">
        <f>(B71/$B$42)*100</f>
        <v>2.2035676810073452</v>
      </c>
      <c r="D71" s="41"/>
      <c r="E71" s="44" t="s">
        <v>220</v>
      </c>
      <c r="F71" s="103">
        <v>19</v>
      </c>
      <c r="G71" s="115">
        <f t="shared" si="9"/>
        <v>3.564727954971857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2002-06-13T14:58:35Z</dcterms:modified>
  <cp:category/>
  <cp:version/>
  <cp:contentType/>
  <cp:contentStatus/>
</cp:coreProperties>
</file>