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<sst xmlns="http://schemas.openxmlformats.org/spreadsheetml/2006/main" count="696" uniqueCount="437">
  <si>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</si>
  <si>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</si>
  <si>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</si>
  <si>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</si>
  <si>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</si>
  <si>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</si>
  <si>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</si>
  <si>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</si>
  <si>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</si>
  <si>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</si>
  <si>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</si>
  <si>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</si>
  <si>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</si>
  <si>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</si>
  <si>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</si>
  <si>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</si>
  <si>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</si>
  <si>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</si>
  <si>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</si>
  <si>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</si>
  <si>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</si>
  <si>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</si>
  <si>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</si>
  <si>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</si>
  <si>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</si>
  <si>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</si>
  <si>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</si>
  <si>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</si>
  <si>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</si>
  <si>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</si>
  <si>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</si>
  <si>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</si>
  <si>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</si>
  <si>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</si>
  <si>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</si>
  <si>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</si>
  <si>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</si>
  <si>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</si>
  <si>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</si>
  <si>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</si>
  <si>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</si>
  <si>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</si>
  <si>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</si>
  <si>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</si>
  <si>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</si>
  <si>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</si>
  <si>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</si>
  <si>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</si>
  <si>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</si>
  <si>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</si>
  <si>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</si>
  <si>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</si>
  <si>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</si>
  <si>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</si>
  <si>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</si>
  <si>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</si>
  <si>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</si>
  <si>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</si>
  <si>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</si>
  <si>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</si>
  <si>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</si>
  <si>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</si>
  <si>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</si>
  <si>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</si>
  <si>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</si>
  <si>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</si>
  <si>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</si>
  <si>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</si>
  <si>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</si>
  <si>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</si>
  <si>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</si>
  <si>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</si>
  <si>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</si>
  <si>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</si>
  <si>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</si>
  <si>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</si>
  <si>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</si>
  <si>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</si>
  <si>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</si>
  <si>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</si>
  <si>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</si>
  <si>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</si>
  <si>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</si>
  <si>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</si>
  <si>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</si>
  <si>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</si>
  <si>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</si>
  <si>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</si>
  <si>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</si>
  <si>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</si>
  <si>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</si>
  <si>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</si>
  <si>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</si>
  <si>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</si>
  <si>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</si>
  <si>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</si>
  <si>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</si>
  <si>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</si>
  <si>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</si>
  <si>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</si>
  <si>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</si>
  <si>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</si>
  <si>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</si>
  <si>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</si>
  <si>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</si>
  <si>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</si>
  <si>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</si>
  <si>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</si>
  <si>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</si>
  <si>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</si>
  <si>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</si>
  <si>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</si>
  <si>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</si>
  <si>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</si>
  <si>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</si>
  <si>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</si>
  <si>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</si>
  <si>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</si>
  <si>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</si>
  <si>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</si>
  <si>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</si>
  <si>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</si>
  <si>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</si>
  <si>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</si>
  <si>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</si>
  <si>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</si>
  <si>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</si>
  <si>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</si>
  <si>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</si>
  <si>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</si>
  <si>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</si>
  <si>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</si>
  <si>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</si>
  <si>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</si>
  <si>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</si>
  <si>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</si>
  <si>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</si>
  <si>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</si>
  <si>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</si>
  <si>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</si>
  <si>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</si>
  <si>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</si>
  <si>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</si>
  <si>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</si>
  <si>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</si>
  <si>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</si>
  <si>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</si>
  <si>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</si>
  <si>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</si>
  <si>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</si>
  <si>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</si>
  <si>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</si>
  <si>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</si>
  <si>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</si>
  <si>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</si>
  <si>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</si>
  <si>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</si>
  <si>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</si>
  <si>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</si>
  <si>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</si>
  <si>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</si>
  <si>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</si>
  <si>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</si>
  <si>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</si>
  <si>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</si>
  <si>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</si>
  <si>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</si>
  <si>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</si>
  <si>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</si>
  <si>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</si>
  <si>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</si>
  <si>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</si>
  <si>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</si>
  <si>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</si>
  <si>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</si>
  <si>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</si>
  <si>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</si>
  <si>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</si>
  <si>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</si>
  <si>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</si>
  <si>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</si>
  <si>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</si>
  <si>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</si>
  <si>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</si>
  <si>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</si>
  <si>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</si>
  <si>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</si>
  <si>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</si>
  <si>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</si>
  <si>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</si>
  <si>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</si>
  <si>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</si>
  <si>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</si>
  <si>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</si>
  <si>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</si>
  <si>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</si>
  <si>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</si>
  <si>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</si>
  <si>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</si>
  <si>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</si>
  <si>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</si>
  <si>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</si>
  <si>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</si>
  <si>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</si>
  <si>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</si>
  <si>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</si>
  <si>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</si>
  <si>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</si>
  <si>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</si>
  <si>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</si>
  <si>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</si>
  <si>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</si>
  <si>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</si>
  <si>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</si>
  <si>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</si>
  <si>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</si>
  <si>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</si>
  <si>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</si>
  <si>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</si>
  <si>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</si>
  <si>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</si>
  <si>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</si>
  <si>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</si>
  <si>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</si>
  <si>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</si>
  <si>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</si>
  <si>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</si>
  <si>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</si>
  <si>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</si>
  <si>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</si>
  <si>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</si>
  <si>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</si>
  <si>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</si>
  <si>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</si>
  <si>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</si>
  <si>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</si>
  <si>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</si>
  <si>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</si>
  <si>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</si>
  <si>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</si>
  <si>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</si>
  <si>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</si>
  <si>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</si>
  <si>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</si>
  <si>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</si>
  <si>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</si>
  <si>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</si>
  <si>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</si>
  <si>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</si>
  <si>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</si>
  <si>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</si>
  <si>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</si>
  <si>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</si>
  <si>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</si>
  <si>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</si>
  <si>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</si>
  <si>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</si>
  <si>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</si>
  <si>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</si>
  <si>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</si>
  <si>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</si>
  <si>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</si>
  <si>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</si>
  <si>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</si>
  <si>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</si>
  <si>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</si>
  <si>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</si>
  <si>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</si>
  <si>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</si>
  <si>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</si>
  <si>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</si>
  <si>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</si>
  <si>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</si>
  <si>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</si>
  <si>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</si>
  <si>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</si>
  <si>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</si>
  <si>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</si>
  <si>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</si>
  <si>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</si>
  <si>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</si>
  <si>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</si>
  <si>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</si>
  <si>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</si>
  <si>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</si>
  <si>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</si>
  <si>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</si>
  <si>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</si>
  <si>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</si>
  <si>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</si>
  <si>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</si>
  <si>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</si>
  <si>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</si>
  <si>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</si>
  <si>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</si>
  <si>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</si>
  <si>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</si>
  <si>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</si>
  <si>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</si>
  <si>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</si>
  <si>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</si>
  <si>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</si>
  <si>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</si>
  <si>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</si>
  <si>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</si>
  <si>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</si>
  <si>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</si>
  <si>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</si>
  <si>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</si>
  <si>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</si>
  <si>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</si>
  <si>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</si>
  <si>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</si>
  <si>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</si>
  <si>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</si>
  <si>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</si>
  <si>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</si>
  <si>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</si>
  <si>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</si>
  <si>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</si>
  <si>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</si>
  <si>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</si>
  <si>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</si>
  <si>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</si>
  <si>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</si>
  <si>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</si>
  <si>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</si>
  <si>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</si>
  <si>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</si>
  <si>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</si>
  <si>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</si>
  <si>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</si>
  <si>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</si>
  <si>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</si>
  <si>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</si>
  <si>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</si>
  <si>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</si>
  <si>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</si>
  <si>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</si>
  <si>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</si>
  <si>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</si>
  <si>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</si>
  <si>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</si>
  <si>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</si>
  <si>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</si>
  <si>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</si>
  <si>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</si>
  <si>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</si>
  <si>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</si>
  <si>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</si>
  <si>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</si>
  <si>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</si>
  <si>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</si>
  <si>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</si>
  <si>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</si>
  <si>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</si>
  <si>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</si>
  <si>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</si>
  <si>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</si>
  <si>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</si>
  <si>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</si>
  <si>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</si>
  <si>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</si>
  <si>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</si>
  <si>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</si>
  <si>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</si>
  <si>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</si>
  <si>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</si>
  <si>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</si>
  <si>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</si>
  <si>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</si>
  <si>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</si>
  <si>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</si>
  <si>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</si>
  <si>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</si>
  <si>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</si>
  <si>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</si>
  <si>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</si>
  <si>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</si>
  <si>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</si>
  <si>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</si>
  <si>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</si>
  <si>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</si>
  <si>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</si>
  <si>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</si>
  <si>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</si>
  <si>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</si>
  <si>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</si>
  <si>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</si>
  <si>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</si>
  <si>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</si>
  <si>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</si>
  <si>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</si>
  <si>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</si>
  <si>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</si>
  <si>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</si>
  <si>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Hamburg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</si>
  <si>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Hamburg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</si>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</sst>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3105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3105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1489</v>
      </c>
      <c r="C9" s="151">
        <f>(B9/$B$7)*100</f>
        <v>47.954911433172306</v>
      </c>
      <c r="D9" s="152"/>
      <c r="E9" s="152" t="s">
        <v>403</v>
      </c>
      <c r="F9" s="150">
        <v>131</v>
      </c>
      <c r="G9" s="153">
        <f t="shared" si="0"/>
        <v>4.219001610305958</v>
      </c>
    </row>
    <row r="10" spans="1:7" ht="12.75">
      <c r="A10" s="149" t="s">
        <v>404</v>
      </c>
      <c r="B10" s="150">
        <v>1616</v>
      </c>
      <c r="C10" s="151">
        <f>(B10/$B$7)*100</f>
        <v>52.0450885668277</v>
      </c>
      <c r="D10" s="152"/>
      <c r="E10" s="152" t="s">
        <v>405</v>
      </c>
      <c r="F10" s="150">
        <v>7</v>
      </c>
      <c r="G10" s="153">
        <f t="shared" si="0"/>
        <v>0.22544283413848631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70</v>
      </c>
      <c r="G11" s="153">
        <f t="shared" si="0"/>
        <v>2.254428341384863</v>
      </c>
    </row>
    <row r="12" spans="1:7" ht="12.75">
      <c r="A12" s="149" t="s">
        <v>407</v>
      </c>
      <c r="B12" s="150">
        <v>229</v>
      </c>
      <c r="C12" s="151">
        <f aca="true" t="shared" si="1" ref="C12:C24">B12*100/B$7</f>
        <v>7.375201288244766</v>
      </c>
      <c r="D12" s="152"/>
      <c r="E12" s="152" t="s">
        <v>408</v>
      </c>
      <c r="F12" s="150">
        <v>6</v>
      </c>
      <c r="G12" s="153">
        <f t="shared" si="0"/>
        <v>0.1932367149758454</v>
      </c>
    </row>
    <row r="13" spans="1:7" ht="12.75">
      <c r="A13" s="149" t="s">
        <v>409</v>
      </c>
      <c r="B13" s="150">
        <v>278</v>
      </c>
      <c r="C13" s="151">
        <f t="shared" si="1"/>
        <v>8.953301127214171</v>
      </c>
      <c r="D13" s="152"/>
      <c r="E13" s="152" t="s">
        <v>410</v>
      </c>
      <c r="F13" s="150">
        <v>48</v>
      </c>
      <c r="G13" s="153">
        <f t="shared" si="0"/>
        <v>1.5458937198067633</v>
      </c>
    </row>
    <row r="14" spans="1:7" ht="12.75">
      <c r="A14" s="149" t="s">
        <v>411</v>
      </c>
      <c r="B14" s="150">
        <v>221</v>
      </c>
      <c r="C14" s="151">
        <f t="shared" si="1"/>
        <v>7.117552334943639</v>
      </c>
      <c r="D14" s="152"/>
      <c r="E14" s="152" t="s">
        <v>412</v>
      </c>
      <c r="F14" s="150">
        <v>2974</v>
      </c>
      <c r="G14" s="153">
        <f t="shared" si="0"/>
        <v>95.78099838969405</v>
      </c>
    </row>
    <row r="15" spans="1:7" ht="12.75">
      <c r="A15" s="149" t="s">
        <v>413</v>
      </c>
      <c r="B15" s="150">
        <v>156</v>
      </c>
      <c r="C15" s="151">
        <f t="shared" si="1"/>
        <v>5.024154589371981</v>
      </c>
      <c r="D15" s="152"/>
      <c r="E15" s="152" t="s">
        <v>414</v>
      </c>
      <c r="F15" s="150">
        <v>2819</v>
      </c>
      <c r="G15" s="153">
        <f t="shared" si="0"/>
        <v>90.7890499194847</v>
      </c>
    </row>
    <row r="16" spans="1:7" ht="12.75">
      <c r="A16" s="149" t="s">
        <v>415</v>
      </c>
      <c r="B16" s="150">
        <v>166</v>
      </c>
      <c r="C16" s="151">
        <f t="shared" si="1"/>
        <v>5.3462157809983895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503</v>
      </c>
      <c r="C17" s="151">
        <f t="shared" si="1"/>
        <v>16.199677938808374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591</v>
      </c>
      <c r="C18" s="151">
        <f t="shared" si="1"/>
        <v>19.033816425120772</v>
      </c>
      <c r="D18" s="152"/>
      <c r="E18" s="143" t="s">
        <v>419</v>
      </c>
      <c r="F18" s="141">
        <v>3105</v>
      </c>
      <c r="G18" s="148">
        <v>100</v>
      </c>
    </row>
    <row r="19" spans="1:7" ht="12.75">
      <c r="A19" s="149" t="s">
        <v>420</v>
      </c>
      <c r="B19" s="150">
        <v>447</v>
      </c>
      <c r="C19" s="151">
        <f t="shared" si="1"/>
        <v>14.396135265700483</v>
      </c>
      <c r="D19" s="152"/>
      <c r="E19" s="152" t="s">
        <v>421</v>
      </c>
      <c r="F19" s="150">
        <v>3104</v>
      </c>
      <c r="G19" s="153">
        <f aca="true" t="shared" si="2" ref="G19:G30">F19*100/F$18</f>
        <v>99.96779388083736</v>
      </c>
    </row>
    <row r="20" spans="1:7" ht="12.75">
      <c r="A20" s="149" t="s">
        <v>422</v>
      </c>
      <c r="B20" s="150">
        <v>154</v>
      </c>
      <c r="C20" s="151">
        <f t="shared" si="1"/>
        <v>4.959742351046699</v>
      </c>
      <c r="D20" s="152"/>
      <c r="E20" s="152" t="s">
        <v>423</v>
      </c>
      <c r="F20" s="150">
        <v>1173</v>
      </c>
      <c r="G20" s="153">
        <f t="shared" si="2"/>
        <v>37.77777777777778</v>
      </c>
    </row>
    <row r="21" spans="1:7" ht="12.75">
      <c r="A21" s="149" t="s">
        <v>424</v>
      </c>
      <c r="B21" s="150">
        <v>108</v>
      </c>
      <c r="C21" s="151">
        <f t="shared" si="1"/>
        <v>3.4782608695652173</v>
      </c>
      <c r="D21" s="152"/>
      <c r="E21" s="152" t="s">
        <v>425</v>
      </c>
      <c r="F21" s="150">
        <v>677</v>
      </c>
      <c r="G21" s="153">
        <f t="shared" si="2"/>
        <v>21.80354267310789</v>
      </c>
    </row>
    <row r="22" spans="1:7" ht="12.75">
      <c r="A22" s="149" t="s">
        <v>426</v>
      </c>
      <c r="B22" s="150">
        <v>148</v>
      </c>
      <c r="C22" s="151">
        <f t="shared" si="1"/>
        <v>4.766505636070853</v>
      </c>
      <c r="D22" s="152"/>
      <c r="E22" s="152" t="s">
        <v>427</v>
      </c>
      <c r="F22" s="150">
        <v>993</v>
      </c>
      <c r="G22" s="153">
        <f t="shared" si="2"/>
        <v>31.980676328502415</v>
      </c>
    </row>
    <row r="23" spans="1:7" ht="12.75">
      <c r="A23" s="149" t="s">
        <v>428</v>
      </c>
      <c r="B23" s="150">
        <v>90</v>
      </c>
      <c r="C23" s="151">
        <f t="shared" si="1"/>
        <v>2.898550724637681</v>
      </c>
      <c r="D23" s="152"/>
      <c r="E23" s="152" t="s">
        <v>429</v>
      </c>
      <c r="F23" s="150">
        <v>782</v>
      </c>
      <c r="G23" s="153">
        <f t="shared" si="2"/>
        <v>25.185185185185187</v>
      </c>
    </row>
    <row r="24" spans="1:7" ht="12.75">
      <c r="A24" s="149" t="s">
        <v>430</v>
      </c>
      <c r="B24" s="150">
        <v>14</v>
      </c>
      <c r="C24" s="151">
        <f t="shared" si="1"/>
        <v>0.45088566827697263</v>
      </c>
      <c r="D24" s="152"/>
      <c r="E24" s="152" t="s">
        <v>431</v>
      </c>
      <c r="F24" s="150">
        <v>137</v>
      </c>
      <c r="G24" s="153">
        <f t="shared" si="2"/>
        <v>4.412238325281804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38</v>
      </c>
      <c r="G25" s="153">
        <f t="shared" si="2"/>
        <v>1.2238325281803544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124</v>
      </c>
      <c r="G26" s="153">
        <f t="shared" si="2"/>
        <v>3.993558776167472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76</v>
      </c>
      <c r="G27" s="153">
        <f t="shared" si="2"/>
        <v>2.4476650563607087</v>
      </c>
    </row>
    <row r="28" spans="1:7" ht="12.75">
      <c r="A28" s="149" t="s">
        <v>262</v>
      </c>
      <c r="B28" s="150">
        <v>2274</v>
      </c>
      <c r="C28" s="151">
        <f aca="true" t="shared" si="3" ref="C28:C35">B28*100/B$7</f>
        <v>73.23671497584542</v>
      </c>
      <c r="D28" s="152"/>
      <c r="E28" s="152" t="s">
        <v>436</v>
      </c>
      <c r="F28" s="150">
        <v>1</v>
      </c>
      <c r="G28" s="153">
        <f t="shared" si="2"/>
        <v>0.0322061191626409</v>
      </c>
    </row>
    <row r="29" spans="1:7" ht="12.75">
      <c r="A29" s="149" t="s">
        <v>0</v>
      </c>
      <c r="B29" s="150">
        <v>1083</v>
      </c>
      <c r="C29" s="151">
        <f t="shared" si="3"/>
        <v>34.8792270531401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1191</v>
      </c>
      <c r="C30" s="151">
        <f t="shared" si="3"/>
        <v>38.35748792270532</v>
      </c>
      <c r="D30" s="152"/>
      <c r="E30" s="152" t="s">
        <v>3</v>
      </c>
      <c r="F30" s="150">
        <v>1</v>
      </c>
      <c r="G30" s="153">
        <f t="shared" si="2"/>
        <v>0.0322061191626409</v>
      </c>
    </row>
    <row r="31" spans="1:7" ht="12.75">
      <c r="A31" s="149" t="s">
        <v>4</v>
      </c>
      <c r="B31" s="150">
        <v>2194</v>
      </c>
      <c r="C31" s="151">
        <f t="shared" si="3"/>
        <v>70.66022544283413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318</v>
      </c>
      <c r="C32" s="151">
        <f t="shared" si="3"/>
        <v>10.241545893719806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252</v>
      </c>
      <c r="C33" s="151">
        <f t="shared" si="3"/>
        <v>8.115942028985508</v>
      </c>
      <c r="D33" s="152"/>
      <c r="E33" s="143" t="s">
        <v>8</v>
      </c>
      <c r="F33" s="141">
        <v>1173</v>
      </c>
      <c r="G33" s="148">
        <v>100</v>
      </c>
    </row>
    <row r="34" spans="1:7" ht="12.75">
      <c r="A34" s="149" t="s">
        <v>0</v>
      </c>
      <c r="B34" s="150">
        <v>95</v>
      </c>
      <c r="C34" s="151">
        <f t="shared" si="3"/>
        <v>3.0595813204508855</v>
      </c>
      <c r="D34" s="152"/>
      <c r="E34" s="152" t="s">
        <v>9</v>
      </c>
      <c r="F34" s="150">
        <v>844</v>
      </c>
      <c r="G34" s="153">
        <f aca="true" t="shared" si="4" ref="G34:G42">F34*100/F$33</f>
        <v>71.95225916453538</v>
      </c>
    </row>
    <row r="35" spans="1:7" ht="12.75">
      <c r="A35" s="149" t="s">
        <v>2</v>
      </c>
      <c r="B35" s="150">
        <v>157</v>
      </c>
      <c r="C35" s="151">
        <f t="shared" si="3"/>
        <v>5.056360708534622</v>
      </c>
      <c r="D35" s="152"/>
      <c r="E35" s="152" t="s">
        <v>10</v>
      </c>
      <c r="F35" s="150">
        <v>438</v>
      </c>
      <c r="G35" s="153">
        <f t="shared" si="4"/>
        <v>37.34015345268542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677</v>
      </c>
      <c r="G36" s="153">
        <f t="shared" si="4"/>
        <v>57.7152600170503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352</v>
      </c>
      <c r="G37" s="153">
        <f t="shared" si="4"/>
        <v>30.00852514919011</v>
      </c>
    </row>
    <row r="38" spans="1:7" ht="12.75">
      <c r="A38" s="163" t="s">
        <v>13</v>
      </c>
      <c r="B38" s="150">
        <v>3047</v>
      </c>
      <c r="C38" s="151">
        <f aca="true" t="shared" si="5" ref="C38:C56">B38*100/B$7</f>
        <v>98.13204508856683</v>
      </c>
      <c r="D38" s="152"/>
      <c r="E38" s="152" t="s">
        <v>14</v>
      </c>
      <c r="F38" s="150">
        <v>123</v>
      </c>
      <c r="G38" s="153">
        <f t="shared" si="4"/>
        <v>10.485933503836318</v>
      </c>
    </row>
    <row r="39" spans="1:7" ht="12.75">
      <c r="A39" s="149" t="s">
        <v>15</v>
      </c>
      <c r="B39" s="150">
        <v>2892</v>
      </c>
      <c r="C39" s="151">
        <f t="shared" si="5"/>
        <v>93.14009661835749</v>
      </c>
      <c r="D39" s="152"/>
      <c r="E39" s="152" t="s">
        <v>10</v>
      </c>
      <c r="F39" s="150">
        <v>61</v>
      </c>
      <c r="G39" s="153">
        <f t="shared" si="4"/>
        <v>5.200341005967604</v>
      </c>
    </row>
    <row r="40" spans="1:7" ht="12.75">
      <c r="A40" s="149" t="s">
        <v>16</v>
      </c>
      <c r="B40" s="150">
        <v>23</v>
      </c>
      <c r="C40" s="151">
        <f t="shared" si="5"/>
        <v>0.7407407407407407</v>
      </c>
      <c r="D40" s="152"/>
      <c r="E40" s="152" t="s">
        <v>17</v>
      </c>
      <c r="F40" s="150">
        <v>329</v>
      </c>
      <c r="G40" s="153">
        <f t="shared" si="4"/>
        <v>28.04774083546462</v>
      </c>
    </row>
    <row r="41" spans="1:7" ht="12.75">
      <c r="A41" s="149" t="s">
        <v>18</v>
      </c>
      <c r="B41" s="150">
        <v>9</v>
      </c>
      <c r="C41" s="151">
        <f t="shared" si="5"/>
        <v>0.2898550724637681</v>
      </c>
      <c r="D41" s="152"/>
      <c r="E41" s="152" t="s">
        <v>19</v>
      </c>
      <c r="F41" s="150">
        <v>273</v>
      </c>
      <c r="G41" s="153">
        <f t="shared" si="4"/>
        <v>23.273657289002557</v>
      </c>
    </row>
    <row r="42" spans="1:7" ht="12.75">
      <c r="A42" s="149" t="s">
        <v>20</v>
      </c>
      <c r="B42" s="150">
        <v>71</v>
      </c>
      <c r="C42" s="151">
        <f t="shared" si="5"/>
        <v>2.286634460547504</v>
      </c>
      <c r="D42" s="152"/>
      <c r="E42" s="152" t="s">
        <v>21</v>
      </c>
      <c r="F42" s="150">
        <v>70</v>
      </c>
      <c r="G42" s="153">
        <f t="shared" si="4"/>
        <v>5.967604433077579</v>
      </c>
    </row>
    <row r="43" spans="1:7" ht="12.75">
      <c r="A43" s="149" t="s">
        <v>22</v>
      </c>
      <c r="B43" s="150">
        <v>17</v>
      </c>
      <c r="C43" s="151">
        <f t="shared" si="5"/>
        <v>0.5475040257648953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</v>
      </c>
      <c r="C44" s="151">
        <f t="shared" si="5"/>
        <v>0.6119162640901772</v>
      </c>
      <c r="D44" s="152"/>
      <c r="E44" s="152" t="s">
        <v>24</v>
      </c>
      <c r="F44" s="160">
        <v>466</v>
      </c>
      <c r="G44" s="164">
        <f>F44*100/F33</f>
        <v>39.727195225916454</v>
      </c>
    </row>
    <row r="45" spans="1:7" ht="12.75">
      <c r="A45" s="149" t="s">
        <v>25</v>
      </c>
      <c r="B45" s="150">
        <v>26</v>
      </c>
      <c r="C45" s="151">
        <f t="shared" si="5"/>
        <v>0.8373590982286635</v>
      </c>
      <c r="D45" s="152"/>
      <c r="E45" s="152" t="s">
        <v>26</v>
      </c>
      <c r="F45" s="160">
        <v>188</v>
      </c>
      <c r="G45" s="164">
        <f>F45*100/F33</f>
        <v>16.027280477408354</v>
      </c>
    </row>
    <row r="46" spans="1:7" ht="12.75">
      <c r="A46" s="149" t="s">
        <v>27</v>
      </c>
      <c r="B46" s="150">
        <v>2</v>
      </c>
      <c r="C46" s="151">
        <f t="shared" si="5"/>
        <v>0.0644122383252818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0.0644122383252818</v>
      </c>
      <c r="D47" s="152"/>
      <c r="E47" s="152" t="s">
        <v>29</v>
      </c>
      <c r="F47" s="165">
        <v>2.65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3.14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0.1610305958132045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1233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1173</v>
      </c>
      <c r="G52" s="153">
        <f>F52*100/F$51</f>
        <v>95.1338199513382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60</v>
      </c>
      <c r="G53" s="153">
        <f>F53*100/F$51</f>
        <v>4.866180048661801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0.24330900243309003</v>
      </c>
    </row>
    <row r="55" spans="1:7" ht="12.75">
      <c r="A55" s="149" t="s">
        <v>43</v>
      </c>
      <c r="B55" s="150">
        <v>52</v>
      </c>
      <c r="C55" s="151">
        <f t="shared" si="5"/>
        <v>1.674718196457327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58</v>
      </c>
      <c r="C56" s="151">
        <f t="shared" si="5"/>
        <v>1.8679549114331724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2947</v>
      </c>
      <c r="C60" s="168">
        <f>B60*100/B7</f>
        <v>94.91143317230274</v>
      </c>
      <c r="D60" s="152"/>
      <c r="E60" s="143" t="s">
        <v>51</v>
      </c>
      <c r="F60" s="141">
        <v>1173</v>
      </c>
      <c r="G60" s="148">
        <v>100</v>
      </c>
    </row>
    <row r="61" spans="1:7" ht="12.75">
      <c r="A61" s="149" t="s">
        <v>52</v>
      </c>
      <c r="B61" s="160">
        <v>30</v>
      </c>
      <c r="C61" s="168">
        <f>B61*100/B7</f>
        <v>0.966183574879227</v>
      </c>
      <c r="D61" s="152"/>
      <c r="E61" s="152" t="s">
        <v>53</v>
      </c>
      <c r="F61" s="150">
        <v>868</v>
      </c>
      <c r="G61" s="153">
        <f>F61*100/F$60</f>
        <v>73.99829497016198</v>
      </c>
    </row>
    <row r="62" spans="1:7" ht="12.75">
      <c r="A62" s="149" t="s">
        <v>54</v>
      </c>
      <c r="B62" s="160">
        <v>24</v>
      </c>
      <c r="C62" s="168">
        <f>B62*100/B7</f>
        <v>0.7729468599033816</v>
      </c>
      <c r="D62" s="152"/>
      <c r="E62" s="152" t="s">
        <v>55</v>
      </c>
      <c r="F62" s="150">
        <v>305</v>
      </c>
      <c r="G62" s="153">
        <f>F62*100/F$60</f>
        <v>26.00170502983802</v>
      </c>
    </row>
    <row r="63" spans="1:7" ht="12.75">
      <c r="A63" s="149" t="s">
        <v>56</v>
      </c>
      <c r="B63" s="160">
        <v>82</v>
      </c>
      <c r="C63" s="168">
        <f>B63*100/B7</f>
        <v>2.640901771336554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0.0322061191626409</v>
      </c>
      <c r="D64" s="152"/>
      <c r="E64" s="152" t="s">
        <v>58</v>
      </c>
      <c r="F64" s="165">
        <v>2.73</v>
      </c>
      <c r="G64" s="166" t="s">
        <v>261</v>
      </c>
    </row>
    <row r="65" spans="1:7" ht="13.5" thickBot="1">
      <c r="A65" s="171" t="s">
        <v>59</v>
      </c>
      <c r="B65" s="172">
        <v>82</v>
      </c>
      <c r="C65" s="173">
        <f>B65*100/B7</f>
        <v>2.640901771336554</v>
      </c>
      <c r="D65" s="174"/>
      <c r="E65" s="174" t="s">
        <v>60</v>
      </c>
      <c r="F65" s="175">
        <v>2.41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3105</v>
      </c>
      <c r="G9" s="33">
        <f>(F9/$F$9)*100</f>
        <v>100</v>
      </c>
    </row>
    <row r="10" spans="1:7" ht="12.75">
      <c r="A10" s="29" t="s">
        <v>269</v>
      </c>
      <c r="B10" s="93">
        <v>765</v>
      </c>
      <c r="C10" s="33">
        <f aca="true" t="shared" si="0" ref="C10:C15">(B10/$B$10)*100</f>
        <v>100</v>
      </c>
      <c r="E10" s="34" t="s">
        <v>270</v>
      </c>
      <c r="F10" s="97">
        <v>2925</v>
      </c>
      <c r="G10" s="84">
        <f aca="true" t="shared" si="1" ref="G10:G16">(F10/$F$9)*100</f>
        <v>94.20289855072464</v>
      </c>
    </row>
    <row r="11" spans="1:8" ht="12.75">
      <c r="A11" s="36" t="s">
        <v>271</v>
      </c>
      <c r="B11" s="98">
        <v>70</v>
      </c>
      <c r="C11" s="35">
        <f t="shared" si="0"/>
        <v>9.15032679738562</v>
      </c>
      <c r="E11" s="34" t="s">
        <v>272</v>
      </c>
      <c r="F11" s="97">
        <v>2893</v>
      </c>
      <c r="G11" s="84">
        <f t="shared" si="1"/>
        <v>93.17230273752013</v>
      </c>
      <c r="H11" s="15" t="s">
        <v>250</v>
      </c>
    </row>
    <row r="12" spans="1:8" ht="12.75">
      <c r="A12" s="36" t="s">
        <v>273</v>
      </c>
      <c r="B12" s="98">
        <v>41</v>
      </c>
      <c r="C12" s="35">
        <f t="shared" si="0"/>
        <v>5.359477124183006</v>
      </c>
      <c r="E12" s="34" t="s">
        <v>274</v>
      </c>
      <c r="F12" s="97">
        <v>2162</v>
      </c>
      <c r="G12" s="84">
        <f t="shared" si="1"/>
        <v>69.62962962962963</v>
      </c>
      <c r="H12" s="15" t="s">
        <v>250</v>
      </c>
    </row>
    <row r="13" spans="1:7" ht="12.75">
      <c r="A13" s="36" t="s">
        <v>275</v>
      </c>
      <c r="B13" s="98">
        <v>426</v>
      </c>
      <c r="C13" s="35">
        <f t="shared" si="0"/>
        <v>55.68627450980392</v>
      </c>
      <c r="E13" s="34" t="s">
        <v>276</v>
      </c>
      <c r="F13" s="97">
        <v>731</v>
      </c>
      <c r="G13" s="84">
        <f t="shared" si="1"/>
        <v>23.5426731078905</v>
      </c>
    </row>
    <row r="14" spans="1:7" ht="12.75">
      <c r="A14" s="36" t="s">
        <v>277</v>
      </c>
      <c r="B14" s="98">
        <v>143</v>
      </c>
      <c r="C14" s="35">
        <f t="shared" si="0"/>
        <v>18.69281045751634</v>
      </c>
      <c r="E14" s="34" t="s">
        <v>166</v>
      </c>
      <c r="F14" s="97">
        <v>32</v>
      </c>
      <c r="G14" s="84">
        <f t="shared" si="1"/>
        <v>1.030595813204509</v>
      </c>
    </row>
    <row r="15" spans="1:7" ht="12.75">
      <c r="A15" s="36" t="s">
        <v>324</v>
      </c>
      <c r="B15" s="97">
        <v>85</v>
      </c>
      <c r="C15" s="35">
        <f t="shared" si="0"/>
        <v>11.11111111111111</v>
      </c>
      <c r="E15" s="34" t="s">
        <v>278</v>
      </c>
      <c r="F15" s="97">
        <v>180</v>
      </c>
      <c r="G15" s="84">
        <f t="shared" si="1"/>
        <v>5.797101449275362</v>
      </c>
    </row>
    <row r="16" spans="1:7" ht="12.75">
      <c r="A16" s="36"/>
      <c r="B16" s="93" t="s">
        <v>250</v>
      </c>
      <c r="C16" s="10"/>
      <c r="E16" s="34" t="s">
        <v>279</v>
      </c>
      <c r="F16" s="98">
        <v>16</v>
      </c>
      <c r="G16" s="84">
        <f t="shared" si="1"/>
        <v>0.5152979066022545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142</v>
      </c>
      <c r="G17" s="84">
        <f>(F17/$F$9)*100</f>
        <v>4.573268921095009</v>
      </c>
    </row>
    <row r="18" spans="1:7" ht="12.75">
      <c r="A18" s="29" t="s">
        <v>282</v>
      </c>
      <c r="B18" s="93">
        <v>2060</v>
      </c>
      <c r="C18" s="33">
        <f>(B18/$B$18)*100</f>
        <v>100</v>
      </c>
      <c r="E18" s="34" t="s">
        <v>283</v>
      </c>
      <c r="F18" s="97">
        <v>38</v>
      </c>
      <c r="G18" s="84">
        <f>(F18/$F$9)*100</f>
        <v>1.2238325281803542</v>
      </c>
    </row>
    <row r="19" spans="1:7" ht="12.75">
      <c r="A19" s="36" t="s">
        <v>284</v>
      </c>
      <c r="B19" s="97">
        <v>69</v>
      </c>
      <c r="C19" s="84">
        <f aca="true" t="shared" si="2" ref="C19:C25">(B19/$B$18)*100</f>
        <v>3.349514563106796</v>
      </c>
      <c r="E19" s="34"/>
      <c r="F19" s="97" t="s">
        <v>250</v>
      </c>
      <c r="G19" s="84"/>
    </row>
    <row r="20" spans="1:7" ht="12.75">
      <c r="A20" s="36" t="s">
        <v>285</v>
      </c>
      <c r="B20" s="97">
        <v>161</v>
      </c>
      <c r="C20" s="84">
        <f t="shared" si="2"/>
        <v>7.815533980582525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852</v>
      </c>
      <c r="C21" s="84">
        <f t="shared" si="2"/>
        <v>41.359223300970875</v>
      </c>
      <c r="E21" s="38" t="s">
        <v>167</v>
      </c>
      <c r="F21" s="80">
        <v>180</v>
      </c>
      <c r="G21" s="33">
        <f>(F21/$F$21)*100</f>
        <v>100</v>
      </c>
    </row>
    <row r="22" spans="1:7" ht="12.75">
      <c r="A22" s="36" t="s">
        <v>302</v>
      </c>
      <c r="B22" s="97">
        <v>444</v>
      </c>
      <c r="C22" s="84">
        <f t="shared" si="2"/>
        <v>21.553398058252426</v>
      </c>
      <c r="E22" s="34" t="s">
        <v>303</v>
      </c>
      <c r="F22" s="97">
        <v>89</v>
      </c>
      <c r="G22" s="84">
        <f aca="true" t="shared" si="3" ref="G22:G27">(F22/$F$21)*100</f>
        <v>49.44444444444444</v>
      </c>
    </row>
    <row r="23" spans="1:7" ht="12.75">
      <c r="A23" s="36" t="s">
        <v>304</v>
      </c>
      <c r="B23" s="97">
        <v>127</v>
      </c>
      <c r="C23" s="84">
        <f t="shared" si="2"/>
        <v>6.165048543689321</v>
      </c>
      <c r="E23" s="34" t="s">
        <v>305</v>
      </c>
      <c r="F23" s="97">
        <v>52</v>
      </c>
      <c r="G23" s="84">
        <f t="shared" si="3"/>
        <v>28.888888888888886</v>
      </c>
    </row>
    <row r="24" spans="1:7" ht="12.75">
      <c r="A24" s="36" t="s">
        <v>306</v>
      </c>
      <c r="B24" s="97">
        <v>281</v>
      </c>
      <c r="C24" s="84">
        <f t="shared" si="2"/>
        <v>13.640776699029125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126</v>
      </c>
      <c r="C25" s="84">
        <f t="shared" si="2"/>
        <v>6.116504854368932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39</v>
      </c>
      <c r="G26" s="84">
        <f t="shared" si="3"/>
        <v>21.666666666666668</v>
      </c>
    </row>
    <row r="27" spans="1:7" ht="12.75">
      <c r="A27" s="36" t="s">
        <v>311</v>
      </c>
      <c r="B27" s="108">
        <v>88.8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19.8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2878</v>
      </c>
      <c r="G30" s="33">
        <f>(F30/$F$30)*100</f>
        <v>100</v>
      </c>
      <c r="J30" s="39"/>
    </row>
    <row r="31" spans="1:10" ht="12.75">
      <c r="A31" s="95" t="s">
        <v>296</v>
      </c>
      <c r="B31" s="93">
        <v>2372</v>
      </c>
      <c r="C31" s="33">
        <f>(B31/$B$31)*100</f>
        <v>100</v>
      </c>
      <c r="E31" s="34" t="s">
        <v>317</v>
      </c>
      <c r="F31" s="97">
        <v>2622</v>
      </c>
      <c r="G31" s="101">
        <f>(F31/$F$30)*100</f>
        <v>91.10493398193191</v>
      </c>
      <c r="J31" s="39"/>
    </row>
    <row r="32" spans="1:10" ht="12.75">
      <c r="A32" s="36" t="s">
        <v>318</v>
      </c>
      <c r="B32" s="97">
        <v>506</v>
      </c>
      <c r="C32" s="10">
        <f>(B32/$B$31)*100</f>
        <v>21.33220910623946</v>
      </c>
      <c r="E32" s="34" t="s">
        <v>319</v>
      </c>
      <c r="F32" s="97">
        <v>256</v>
      </c>
      <c r="G32" s="101">
        <f aca="true" t="shared" si="4" ref="G32:G39">(F32/$F$30)*100</f>
        <v>8.895066018068103</v>
      </c>
      <c r="J32" s="39"/>
    </row>
    <row r="33" spans="1:10" ht="12.75">
      <c r="A33" s="36" t="s">
        <v>320</v>
      </c>
      <c r="B33" s="97">
        <v>1439</v>
      </c>
      <c r="C33" s="10">
        <f aca="true" t="shared" si="5" ref="C33:C38">(B33/$B$31)*100</f>
        <v>60.66610455311972</v>
      </c>
      <c r="E33" s="34" t="s">
        <v>321</v>
      </c>
      <c r="F33" s="97">
        <v>72</v>
      </c>
      <c r="G33" s="101">
        <f t="shared" si="4"/>
        <v>2.501737317581654</v>
      </c>
      <c r="J33" s="39"/>
    </row>
    <row r="34" spans="1:7" ht="12.75">
      <c r="A34" s="36" t="s">
        <v>322</v>
      </c>
      <c r="B34" s="97">
        <v>53</v>
      </c>
      <c r="C34" s="10">
        <f t="shared" si="5"/>
        <v>2.2344013490725128</v>
      </c>
      <c r="E34" s="34" t="s">
        <v>323</v>
      </c>
      <c r="F34" s="97">
        <v>103</v>
      </c>
      <c r="G34" s="101">
        <f t="shared" si="4"/>
        <v>3.5788742182070883</v>
      </c>
    </row>
    <row r="35" spans="1:7" ht="12.75">
      <c r="A35" s="36" t="s">
        <v>325</v>
      </c>
      <c r="B35" s="97">
        <v>96</v>
      </c>
      <c r="C35" s="10">
        <f t="shared" si="5"/>
        <v>4.0472175379426645</v>
      </c>
      <c r="E35" s="34" t="s">
        <v>321</v>
      </c>
      <c r="F35" s="97">
        <v>23</v>
      </c>
      <c r="G35" s="101">
        <f t="shared" si="4"/>
        <v>0.7991660875608061</v>
      </c>
    </row>
    <row r="36" spans="1:7" ht="12.75">
      <c r="A36" s="36" t="s">
        <v>297</v>
      </c>
      <c r="B36" s="97">
        <v>86</v>
      </c>
      <c r="C36" s="10">
        <f t="shared" si="5"/>
        <v>3.625632377740304</v>
      </c>
      <c r="E36" s="34" t="s">
        <v>327</v>
      </c>
      <c r="F36" s="97">
        <v>94</v>
      </c>
      <c r="G36" s="101">
        <f t="shared" si="4"/>
        <v>3.2661570535093816</v>
      </c>
    </row>
    <row r="37" spans="1:7" ht="12.75">
      <c r="A37" s="36" t="s">
        <v>326</v>
      </c>
      <c r="B37" s="97">
        <v>278</v>
      </c>
      <c r="C37" s="10">
        <f t="shared" si="5"/>
        <v>11.720067453625632</v>
      </c>
      <c r="E37" s="34" t="s">
        <v>321</v>
      </c>
      <c r="F37" s="97">
        <v>29</v>
      </c>
      <c r="G37" s="101">
        <f t="shared" si="4"/>
        <v>1.0076441973592773</v>
      </c>
    </row>
    <row r="38" spans="1:7" ht="12.75">
      <c r="A38" s="36" t="s">
        <v>297</v>
      </c>
      <c r="B38" s="97">
        <v>174</v>
      </c>
      <c r="C38" s="10">
        <f t="shared" si="5"/>
        <v>7.33558178752108</v>
      </c>
      <c r="E38" s="34" t="s">
        <v>259</v>
      </c>
      <c r="F38" s="97">
        <v>44</v>
      </c>
      <c r="G38" s="101">
        <f t="shared" si="4"/>
        <v>1.5288394718554552</v>
      </c>
    </row>
    <row r="39" spans="1:7" ht="12.75">
      <c r="A39" s="36"/>
      <c r="B39" s="97" t="s">
        <v>250</v>
      </c>
      <c r="C39" s="10"/>
      <c r="E39" s="34" t="s">
        <v>321</v>
      </c>
      <c r="F39" s="97">
        <v>20</v>
      </c>
      <c r="G39" s="101">
        <f t="shared" si="4"/>
        <v>0.6949270326615705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56</v>
      </c>
      <c r="C42" s="33">
        <f>(B42/$B$42)*100</f>
        <v>100</v>
      </c>
      <c r="E42" s="31" t="s">
        <v>268</v>
      </c>
      <c r="F42" s="80">
        <v>3105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17.857142857142858</v>
      </c>
      <c r="E43" s="60" t="s">
        <v>168</v>
      </c>
      <c r="F43" s="106">
        <v>4264</v>
      </c>
      <c r="G43" s="107">
        <f aca="true" t="shared" si="6" ref="G43:G71">(F43/$F$42)*100</f>
        <v>137.3268921095008</v>
      </c>
    </row>
    <row r="44" spans="1:7" ht="12.75">
      <c r="A44" s="36"/>
      <c r="B44" s="93" t="s">
        <v>250</v>
      </c>
      <c r="C44" s="10"/>
      <c r="E44" s="1" t="s">
        <v>329</v>
      </c>
      <c r="F44" s="97">
        <v>37</v>
      </c>
      <c r="G44" s="101">
        <f t="shared" si="6"/>
        <v>1.1916264090177133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61</v>
      </c>
      <c r="G45" s="101">
        <f t="shared" si="6"/>
        <v>1.964573268921095</v>
      </c>
    </row>
    <row r="46" spans="1:7" ht="12.75">
      <c r="A46" s="29" t="s">
        <v>331</v>
      </c>
      <c r="B46" s="93">
        <v>2271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0.4830917874396135</v>
      </c>
    </row>
    <row r="47" spans="1:7" ht="12.75">
      <c r="A47" s="36" t="s">
        <v>333</v>
      </c>
      <c r="B47" s="97">
        <v>213</v>
      </c>
      <c r="C47" s="10">
        <f>(B47/$B$46)*100</f>
        <v>9.379128137384413</v>
      </c>
      <c r="E47" s="1" t="s">
        <v>334</v>
      </c>
      <c r="F47" s="97">
        <v>214</v>
      </c>
      <c r="G47" s="101">
        <f t="shared" si="6"/>
        <v>6.892109500805153</v>
      </c>
    </row>
    <row r="48" spans="1:7" ht="12.75">
      <c r="A48" s="36"/>
      <c r="B48" s="93" t="s">
        <v>250</v>
      </c>
      <c r="C48" s="10"/>
      <c r="E48" s="1" t="s">
        <v>335</v>
      </c>
      <c r="F48" s="97">
        <v>372</v>
      </c>
      <c r="G48" s="101">
        <f t="shared" si="6"/>
        <v>11.980676328502415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62</v>
      </c>
      <c r="G49" s="101">
        <f t="shared" si="6"/>
        <v>1.996779388083736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0.6119162640901771</v>
      </c>
    </row>
    <row r="51" spans="1:7" ht="12.75">
      <c r="A51" s="5" t="s">
        <v>338</v>
      </c>
      <c r="B51" s="93">
        <v>689</v>
      </c>
      <c r="C51" s="33">
        <f>(B51/$B$51)*100</f>
        <v>100</v>
      </c>
      <c r="E51" s="1" t="s">
        <v>339</v>
      </c>
      <c r="F51" s="97">
        <v>713</v>
      </c>
      <c r="G51" s="101">
        <f t="shared" si="6"/>
        <v>22.962962962962962</v>
      </c>
    </row>
    <row r="52" spans="1:7" ht="12.75">
      <c r="A52" s="4" t="s">
        <v>340</v>
      </c>
      <c r="B52" s="98">
        <v>47</v>
      </c>
      <c r="C52" s="10">
        <f>(B52/$B$51)*100</f>
        <v>6.821480406386067</v>
      </c>
      <c r="E52" s="1" t="s">
        <v>341</v>
      </c>
      <c r="F52" s="97">
        <v>5</v>
      </c>
      <c r="G52" s="101">
        <f t="shared" si="6"/>
        <v>0.1610305958132045</v>
      </c>
    </row>
    <row r="53" spans="1:7" ht="12.75">
      <c r="A53" s="4"/>
      <c r="B53" s="93" t="s">
        <v>250</v>
      </c>
      <c r="C53" s="10"/>
      <c r="E53" s="1" t="s">
        <v>342</v>
      </c>
      <c r="F53" s="97">
        <v>117</v>
      </c>
      <c r="G53" s="101">
        <f t="shared" si="6"/>
        <v>3.768115942028986</v>
      </c>
    </row>
    <row r="54" spans="1:7" ht="14.25">
      <c r="A54" s="5" t="s">
        <v>343</v>
      </c>
      <c r="B54" s="93">
        <v>1940</v>
      </c>
      <c r="C54" s="33">
        <f>(B54/$B$54)*100</f>
        <v>100</v>
      </c>
      <c r="E54" s="1" t="s">
        <v>201</v>
      </c>
      <c r="F54" s="97">
        <v>672</v>
      </c>
      <c r="G54" s="101">
        <f t="shared" si="6"/>
        <v>21.642512077294686</v>
      </c>
    </row>
    <row r="55" spans="1:7" ht="12.75">
      <c r="A55" s="4" t="s">
        <v>340</v>
      </c>
      <c r="B55" s="98">
        <v>255</v>
      </c>
      <c r="C55" s="10">
        <f>(B55/$B$54)*100</f>
        <v>13.144329896907218</v>
      </c>
      <c r="E55" s="1" t="s">
        <v>344</v>
      </c>
      <c r="F55" s="97">
        <v>765</v>
      </c>
      <c r="G55" s="101">
        <f t="shared" si="6"/>
        <v>24.637681159420293</v>
      </c>
    </row>
    <row r="56" spans="1:7" ht="12.75">
      <c r="A56" s="4" t="s">
        <v>345</v>
      </c>
      <c r="B56" s="120">
        <v>63.9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1685</v>
      </c>
      <c r="C57" s="10">
        <f>(B57/$B$54)*100</f>
        <v>86.85567010309279</v>
      </c>
      <c r="E57" s="1" t="s">
        <v>348</v>
      </c>
      <c r="F57" s="97">
        <v>30</v>
      </c>
      <c r="G57" s="101">
        <f t="shared" si="6"/>
        <v>0.966183574879227</v>
      </c>
    </row>
    <row r="58" spans="1:7" ht="12.75">
      <c r="A58" s="4" t="s">
        <v>345</v>
      </c>
      <c r="B58" s="120">
        <v>83</v>
      </c>
      <c r="C58" s="37" t="s">
        <v>261</v>
      </c>
      <c r="E58" s="1" t="s">
        <v>349</v>
      </c>
      <c r="F58" s="97">
        <v>186</v>
      </c>
      <c r="G58" s="101">
        <f t="shared" si="6"/>
        <v>5.990338164251208</v>
      </c>
    </row>
    <row r="59" spans="1:7" ht="12.75">
      <c r="A59" s="4"/>
      <c r="B59" s="93" t="s">
        <v>250</v>
      </c>
      <c r="C59" s="10"/>
      <c r="E59" s="1" t="s">
        <v>350</v>
      </c>
      <c r="F59" s="97">
        <v>18</v>
      </c>
      <c r="G59" s="101">
        <f t="shared" si="6"/>
        <v>0.5797101449275363</v>
      </c>
    </row>
    <row r="60" spans="1:7" ht="12.75">
      <c r="A60" s="5" t="s">
        <v>351</v>
      </c>
      <c r="B60" s="93">
        <v>249</v>
      </c>
      <c r="C60" s="33">
        <f>(B60/$B$60)*100</f>
        <v>100</v>
      </c>
      <c r="E60" s="1" t="s">
        <v>352</v>
      </c>
      <c r="F60" s="97">
        <v>51</v>
      </c>
      <c r="G60" s="101">
        <f t="shared" si="6"/>
        <v>1.6425120772946862</v>
      </c>
    </row>
    <row r="61" spans="1:7" ht="12.75">
      <c r="A61" s="4" t="s">
        <v>340</v>
      </c>
      <c r="B61" s="97">
        <v>110</v>
      </c>
      <c r="C61" s="10">
        <f>(B61/$B$60)*100</f>
        <v>44.17670682730924</v>
      </c>
      <c r="E61" s="1" t="s">
        <v>353</v>
      </c>
      <c r="F61" s="97">
        <v>60</v>
      </c>
      <c r="G61" s="101">
        <f t="shared" si="6"/>
        <v>1.932367149758454</v>
      </c>
    </row>
    <row r="62" spans="1:7" ht="12.75">
      <c r="A62" s="4"/>
      <c r="B62" s="93" t="s">
        <v>250</v>
      </c>
      <c r="C62" s="10"/>
      <c r="E62" s="1" t="s">
        <v>354</v>
      </c>
      <c r="F62" s="97">
        <v>135</v>
      </c>
      <c r="G62" s="101">
        <f t="shared" si="6"/>
        <v>4.3478260869565215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29</v>
      </c>
      <c r="G63" s="101">
        <f t="shared" si="6"/>
        <v>0.9339774557165861</v>
      </c>
    </row>
    <row r="64" spans="1:7" ht="12.75">
      <c r="A64" s="29" t="s">
        <v>357</v>
      </c>
      <c r="B64" s="93">
        <v>2878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1493</v>
      </c>
      <c r="C65" s="10">
        <f>(B65/$B$64)*100</f>
        <v>51.87630298818624</v>
      </c>
      <c r="E65" s="1" t="s">
        <v>359</v>
      </c>
      <c r="F65" s="97">
        <v>82</v>
      </c>
      <c r="G65" s="101">
        <f t="shared" si="6"/>
        <v>2.640901771336554</v>
      </c>
    </row>
    <row r="66" spans="1:7" ht="12.75">
      <c r="A66" s="4" t="s">
        <v>257</v>
      </c>
      <c r="B66" s="97">
        <v>1381</v>
      </c>
      <c r="C66" s="10">
        <f aca="true" t="shared" si="7" ref="C66:C71">(B66/$B$64)*100</f>
        <v>47.98471160528145</v>
      </c>
      <c r="E66" s="1" t="s">
        <v>360</v>
      </c>
      <c r="F66" s="97">
        <v>13</v>
      </c>
      <c r="G66" s="101">
        <f t="shared" si="6"/>
        <v>0.4186795491143317</v>
      </c>
    </row>
    <row r="67" spans="1:7" ht="12.75">
      <c r="A67" s="4" t="s">
        <v>361</v>
      </c>
      <c r="B67" s="97">
        <v>740</v>
      </c>
      <c r="C67" s="10">
        <f t="shared" si="7"/>
        <v>25.712300208478112</v>
      </c>
      <c r="E67" s="1" t="s">
        <v>362</v>
      </c>
      <c r="F67" s="97">
        <v>58</v>
      </c>
      <c r="G67" s="101">
        <f t="shared" si="6"/>
        <v>1.8679549114331722</v>
      </c>
    </row>
    <row r="68" spans="1:7" ht="12.75">
      <c r="A68" s="4" t="s">
        <v>363</v>
      </c>
      <c r="B68" s="97">
        <v>641</v>
      </c>
      <c r="C68" s="10">
        <f t="shared" si="7"/>
        <v>22.272411396803335</v>
      </c>
      <c r="E68" s="1" t="s">
        <v>364</v>
      </c>
      <c r="F68" s="97">
        <v>145</v>
      </c>
      <c r="G68" s="101">
        <f t="shared" si="6"/>
        <v>4.669887278582931</v>
      </c>
    </row>
    <row r="69" spans="1:7" ht="12.75">
      <c r="A69" s="4" t="s">
        <v>365</v>
      </c>
      <c r="B69" s="97">
        <v>440</v>
      </c>
      <c r="C69" s="10">
        <f t="shared" si="7"/>
        <v>15.288394718554551</v>
      </c>
      <c r="E69" s="1" t="s">
        <v>366</v>
      </c>
      <c r="F69" s="97">
        <v>21</v>
      </c>
      <c r="G69" s="101">
        <f t="shared" si="6"/>
        <v>0.6763285024154589</v>
      </c>
    </row>
    <row r="70" spans="1:7" ht="12.75">
      <c r="A70" s="4" t="s">
        <v>367</v>
      </c>
      <c r="B70" s="97">
        <v>201</v>
      </c>
      <c r="C70" s="10">
        <f t="shared" si="7"/>
        <v>6.984016678248784</v>
      </c>
      <c r="E70" s="1" t="s">
        <v>368</v>
      </c>
      <c r="F70" s="97">
        <v>7</v>
      </c>
      <c r="G70" s="101">
        <f t="shared" si="6"/>
        <v>0.22544283413848631</v>
      </c>
    </row>
    <row r="71" spans="1:7" ht="12.75">
      <c r="A71" s="7" t="s">
        <v>258</v>
      </c>
      <c r="B71" s="103">
        <v>4</v>
      </c>
      <c r="C71" s="40">
        <f t="shared" si="7"/>
        <v>0.13898540653231412</v>
      </c>
      <c r="D71" s="41"/>
      <c r="E71" s="9" t="s">
        <v>369</v>
      </c>
      <c r="F71" s="103">
        <v>377</v>
      </c>
      <c r="G71" s="104">
        <f t="shared" si="6"/>
        <v>12.14170692431562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2333</v>
      </c>
      <c r="C9" s="81">
        <f>(B9/$B$9)*100</f>
        <v>100</v>
      </c>
      <c r="D9" s="65"/>
      <c r="E9" s="79" t="s">
        <v>381</v>
      </c>
      <c r="F9" s="80">
        <v>1157</v>
      </c>
      <c r="G9" s="81">
        <f>(F9/$F$9)*100</f>
        <v>100</v>
      </c>
    </row>
    <row r="10" spans="1:7" ht="12.75">
      <c r="A10" s="82" t="s">
        <v>382</v>
      </c>
      <c r="B10" s="97">
        <v>1726</v>
      </c>
      <c r="C10" s="105">
        <f>(B10/$B$9)*100</f>
        <v>73.98199742820402</v>
      </c>
      <c r="D10" s="65"/>
      <c r="E10" s="78" t="s">
        <v>383</v>
      </c>
      <c r="F10" s="97">
        <v>35</v>
      </c>
      <c r="G10" s="105">
        <f aca="true" t="shared" si="0" ref="G10:G19">(F10/$F$9)*100</f>
        <v>3.025064822817632</v>
      </c>
    </row>
    <row r="11" spans="1:7" ht="12.75">
      <c r="A11" s="82" t="s">
        <v>384</v>
      </c>
      <c r="B11" s="97">
        <v>1726</v>
      </c>
      <c r="C11" s="105">
        <f aca="true" t="shared" si="1" ref="C11:C16">(B11/$B$9)*100</f>
        <v>73.98199742820402</v>
      </c>
      <c r="D11" s="65"/>
      <c r="E11" s="78" t="s">
        <v>385</v>
      </c>
      <c r="F11" s="97">
        <v>33</v>
      </c>
      <c r="G11" s="105">
        <f t="shared" si="0"/>
        <v>2.8522039757994815</v>
      </c>
    </row>
    <row r="12" spans="1:7" ht="12.75">
      <c r="A12" s="82" t="s">
        <v>386</v>
      </c>
      <c r="B12" s="97">
        <v>1659</v>
      </c>
      <c r="C12" s="105">
        <f>(B12/$B$9)*100</f>
        <v>71.11015859408487</v>
      </c>
      <c r="D12" s="65"/>
      <c r="E12" s="78" t="s">
        <v>387</v>
      </c>
      <c r="F12" s="97">
        <v>91</v>
      </c>
      <c r="G12" s="105">
        <f t="shared" si="0"/>
        <v>7.865168539325842</v>
      </c>
    </row>
    <row r="13" spans="1:7" ht="12.75">
      <c r="A13" s="82" t="s">
        <v>388</v>
      </c>
      <c r="B13" s="97">
        <v>67</v>
      </c>
      <c r="C13" s="105">
        <f>(B13/$B$9)*100</f>
        <v>2.87183883411916</v>
      </c>
      <c r="D13" s="65"/>
      <c r="E13" s="78" t="s">
        <v>389</v>
      </c>
      <c r="F13" s="97">
        <v>77</v>
      </c>
      <c r="G13" s="105">
        <f t="shared" si="0"/>
        <v>6.65514261019879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234</v>
      </c>
      <c r="G14" s="105">
        <f t="shared" si="0"/>
        <v>20.224719101123593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331</v>
      </c>
      <c r="G15" s="105">
        <f t="shared" si="0"/>
        <v>28.608470181503886</v>
      </c>
    </row>
    <row r="16" spans="1:7" ht="12.75">
      <c r="A16" s="82" t="s">
        <v>67</v>
      </c>
      <c r="B16" s="97">
        <v>607</v>
      </c>
      <c r="C16" s="105">
        <f t="shared" si="1"/>
        <v>26.01800257179597</v>
      </c>
      <c r="D16" s="65"/>
      <c r="E16" s="78" t="s">
        <v>68</v>
      </c>
      <c r="F16" s="97">
        <v>223</v>
      </c>
      <c r="G16" s="105">
        <f t="shared" si="0"/>
        <v>19.273984442523766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88</v>
      </c>
      <c r="G17" s="105">
        <f t="shared" si="0"/>
        <v>7.605877268798617</v>
      </c>
    </row>
    <row r="18" spans="1:7" ht="12.75">
      <c r="A18" s="77" t="s">
        <v>70</v>
      </c>
      <c r="B18" s="80">
        <v>1236</v>
      </c>
      <c r="C18" s="81">
        <f>(B18/$B$18)*100</f>
        <v>100</v>
      </c>
      <c r="D18" s="65"/>
      <c r="E18" s="78" t="s">
        <v>170</v>
      </c>
      <c r="F18" s="97">
        <v>26</v>
      </c>
      <c r="G18" s="105">
        <f t="shared" si="0"/>
        <v>2.247191011235955</v>
      </c>
    </row>
    <row r="19" spans="1:9" ht="12.75">
      <c r="A19" s="82" t="s">
        <v>382</v>
      </c>
      <c r="B19" s="97">
        <v>837</v>
      </c>
      <c r="C19" s="105">
        <f>(B19/$B$18)*100</f>
        <v>67.71844660194175</v>
      </c>
      <c r="D19" s="65"/>
      <c r="E19" s="78" t="s">
        <v>169</v>
      </c>
      <c r="F19" s="98">
        <v>19</v>
      </c>
      <c r="G19" s="105">
        <f t="shared" si="0"/>
        <v>1.6421780466724287</v>
      </c>
      <c r="I19" s="118"/>
    </row>
    <row r="20" spans="1:7" ht="12.75">
      <c r="A20" s="82" t="s">
        <v>384</v>
      </c>
      <c r="B20" s="97">
        <v>837</v>
      </c>
      <c r="C20" s="105">
        <f>(B20/$B$18)*100</f>
        <v>67.71844660194175</v>
      </c>
      <c r="D20" s="65"/>
      <c r="E20" s="78" t="s">
        <v>71</v>
      </c>
      <c r="F20" s="97">
        <v>58246</v>
      </c>
      <c r="G20" s="112" t="s">
        <v>261</v>
      </c>
    </row>
    <row r="21" spans="1:7" ht="12.75">
      <c r="A21" s="82" t="s">
        <v>386</v>
      </c>
      <c r="B21" s="97">
        <v>814</v>
      </c>
      <c r="C21" s="105">
        <f>(B21/$B$18)*100</f>
        <v>65.85760517799353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1038</v>
      </c>
      <c r="G22" s="105">
        <f>(F22/$F$9)*100</f>
        <v>89.71477960242005</v>
      </c>
    </row>
    <row r="23" spans="1:7" ht="12.75">
      <c r="A23" s="77" t="s">
        <v>73</v>
      </c>
      <c r="B23" s="80">
        <v>274</v>
      </c>
      <c r="C23" s="81">
        <f>(B23/$B$23)*100</f>
        <v>100</v>
      </c>
      <c r="D23" s="65"/>
      <c r="E23" s="78" t="s">
        <v>74</v>
      </c>
      <c r="F23" s="97">
        <v>63334</v>
      </c>
      <c r="G23" s="112" t="s">
        <v>261</v>
      </c>
    </row>
    <row r="24" spans="1:7" ht="12.75">
      <c r="A24" s="82" t="s">
        <v>75</v>
      </c>
      <c r="B24" s="97">
        <v>167</v>
      </c>
      <c r="C24" s="105">
        <f>(B24/$B$23)*100</f>
        <v>60.94890510948905</v>
      </c>
      <c r="D24" s="65"/>
      <c r="E24" s="78" t="s">
        <v>76</v>
      </c>
      <c r="F24" s="97">
        <v>199</v>
      </c>
      <c r="G24" s="105">
        <f>(F24/$F$9)*100</f>
        <v>17.199654278305964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11990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1.8150388936905792</v>
      </c>
    </row>
    <row r="27" spans="1:7" ht="12.75">
      <c r="A27" s="77" t="s">
        <v>85</v>
      </c>
      <c r="B27" s="80">
        <v>1628</v>
      </c>
      <c r="C27" s="81">
        <f>(B27/$B$27)*100</f>
        <v>100</v>
      </c>
      <c r="D27" s="65"/>
      <c r="E27" s="78" t="s">
        <v>78</v>
      </c>
      <c r="F27" s="98">
        <v>5933</v>
      </c>
      <c r="G27" s="112" t="s">
        <v>261</v>
      </c>
    </row>
    <row r="28" spans="1:7" ht="12.75">
      <c r="A28" s="82" t="s">
        <v>86</v>
      </c>
      <c r="B28" s="97">
        <v>1338</v>
      </c>
      <c r="C28" s="105">
        <f aca="true" t="shared" si="2" ref="C28:C33">(B28/$B$27)*100</f>
        <v>82.18673218673219</v>
      </c>
      <c r="D28" s="65"/>
      <c r="E28" s="78" t="s">
        <v>79</v>
      </c>
      <c r="F28" s="97">
        <v>7</v>
      </c>
      <c r="G28" s="105">
        <f>(F28/$F$9)*100</f>
        <v>0.6050129645635264</v>
      </c>
    </row>
    <row r="29" spans="1:7" ht="12.75">
      <c r="A29" s="82" t="s">
        <v>87</v>
      </c>
      <c r="B29" s="97">
        <v>168</v>
      </c>
      <c r="C29" s="105">
        <f t="shared" si="2"/>
        <v>10.319410319410318</v>
      </c>
      <c r="D29" s="65"/>
      <c r="E29" s="78" t="s">
        <v>80</v>
      </c>
      <c r="F29" s="97">
        <v>2857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0.6756756756756757</v>
      </c>
      <c r="D30" s="65"/>
      <c r="E30" s="78" t="s">
        <v>81</v>
      </c>
      <c r="F30" s="97">
        <v>140</v>
      </c>
      <c r="G30" s="105">
        <f>(F30/$F$9)*100</f>
        <v>12.100259291270527</v>
      </c>
    </row>
    <row r="31" spans="1:7" ht="12.75">
      <c r="A31" s="82" t="s">
        <v>115</v>
      </c>
      <c r="B31" s="97">
        <v>56</v>
      </c>
      <c r="C31" s="105">
        <f t="shared" si="2"/>
        <v>3.43980343980344</v>
      </c>
      <c r="D31" s="65"/>
      <c r="E31" s="78" t="s">
        <v>82</v>
      </c>
      <c r="F31" s="97">
        <v>11409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0.7371007371007371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43</v>
      </c>
      <c r="C33" s="105">
        <f t="shared" si="2"/>
        <v>2.6412776412776413</v>
      </c>
      <c r="D33" s="65"/>
      <c r="E33" s="79" t="s">
        <v>84</v>
      </c>
      <c r="F33" s="80">
        <v>830</v>
      </c>
      <c r="G33" s="81">
        <f>(F33/$F$33)*100</f>
        <v>100</v>
      </c>
    </row>
    <row r="34" spans="1:7" ht="12.75">
      <c r="A34" s="82" t="s">
        <v>91</v>
      </c>
      <c r="B34" s="109">
        <v>38.1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2.7710843373493974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1.0843373493975903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36</v>
      </c>
      <c r="G36" s="105">
        <f t="shared" si="3"/>
        <v>4.337349397590361</v>
      </c>
    </row>
    <row r="37" spans="1:7" ht="12.75">
      <c r="A37" s="77" t="s">
        <v>94</v>
      </c>
      <c r="B37" s="80">
        <v>1659</v>
      </c>
      <c r="C37" s="81">
        <f>(B37/$B$37)*100</f>
        <v>100</v>
      </c>
      <c r="D37" s="65"/>
      <c r="E37" s="78" t="s">
        <v>389</v>
      </c>
      <c r="F37" s="97">
        <v>52</v>
      </c>
      <c r="G37" s="105">
        <f t="shared" si="3"/>
        <v>6.265060240963856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144</v>
      </c>
      <c r="G38" s="105">
        <f t="shared" si="3"/>
        <v>17.349397590361445</v>
      </c>
    </row>
    <row r="39" spans="1:7" ht="12.75">
      <c r="A39" s="82" t="s">
        <v>97</v>
      </c>
      <c r="B39" s="98">
        <v>594</v>
      </c>
      <c r="C39" s="105">
        <f>(B39/$B$37)*100</f>
        <v>35.80470162748644</v>
      </c>
      <c r="D39" s="65"/>
      <c r="E39" s="78" t="s">
        <v>393</v>
      </c>
      <c r="F39" s="97">
        <v>264</v>
      </c>
      <c r="G39" s="105">
        <f t="shared" si="3"/>
        <v>31.807228915662648</v>
      </c>
    </row>
    <row r="40" spans="1:7" ht="12.75">
      <c r="A40" s="82" t="s">
        <v>98</v>
      </c>
      <c r="B40" s="98">
        <v>215</v>
      </c>
      <c r="C40" s="105">
        <f>(B40/$B$37)*100</f>
        <v>12.959614225437011</v>
      </c>
      <c r="D40" s="65"/>
      <c r="E40" s="78" t="s">
        <v>68</v>
      </c>
      <c r="F40" s="97">
        <v>184</v>
      </c>
      <c r="G40" s="105">
        <f t="shared" si="3"/>
        <v>22.16867469879518</v>
      </c>
    </row>
    <row r="41" spans="1:7" ht="12.75">
      <c r="A41" s="82" t="s">
        <v>100</v>
      </c>
      <c r="B41" s="98">
        <v>443</v>
      </c>
      <c r="C41" s="105">
        <f>(B41/$B$37)*100</f>
        <v>26.702833031946955</v>
      </c>
      <c r="D41" s="65"/>
      <c r="E41" s="78" t="s">
        <v>69</v>
      </c>
      <c r="F41" s="97">
        <v>86</v>
      </c>
      <c r="G41" s="105">
        <f t="shared" si="3"/>
        <v>10.361445783132531</v>
      </c>
    </row>
    <row r="42" spans="1:7" ht="12.75">
      <c r="A42" s="82" t="s">
        <v>260</v>
      </c>
      <c r="B42" s="98">
        <v>4</v>
      </c>
      <c r="C42" s="105">
        <f>(B42/$B$37)*100</f>
        <v>0.24110910186859552</v>
      </c>
      <c r="D42" s="65"/>
      <c r="E42" s="78" t="s">
        <v>170</v>
      </c>
      <c r="F42" s="97">
        <v>19</v>
      </c>
      <c r="G42" s="105">
        <f t="shared" si="3"/>
        <v>2.289156626506024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</v>
      </c>
      <c r="G43" s="105">
        <f t="shared" si="3"/>
        <v>1.566265060240964</v>
      </c>
    </row>
    <row r="44" spans="1:7" ht="12.75">
      <c r="A44" s="82" t="s">
        <v>291</v>
      </c>
      <c r="B44" s="98">
        <v>170</v>
      </c>
      <c r="C44" s="105">
        <f>(B44/$B$37)*100</f>
        <v>10.24713682941531</v>
      </c>
      <c r="D44" s="65"/>
      <c r="E44" s="78" t="s">
        <v>93</v>
      </c>
      <c r="F44" s="97">
        <v>64773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233</v>
      </c>
      <c r="C46" s="105">
        <f>(B46/$B$37)*100</f>
        <v>14.04460518384569</v>
      </c>
      <c r="D46" s="65"/>
      <c r="E46" s="78" t="s">
        <v>96</v>
      </c>
      <c r="F46" s="97">
        <v>24651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45729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0.7233273056057866</v>
      </c>
      <c r="D49" s="87"/>
      <c r="E49" s="88" t="s">
        <v>102</v>
      </c>
      <c r="F49" s="113">
        <v>28482</v>
      </c>
      <c r="G49" s="114" t="s">
        <v>261</v>
      </c>
    </row>
    <row r="50" spans="1:7" ht="13.5" thickTop="1">
      <c r="A50" s="82" t="s">
        <v>116</v>
      </c>
      <c r="B50" s="98">
        <v>119</v>
      </c>
      <c r="C50" s="105">
        <f t="shared" si="4"/>
        <v>7.172995780590717</v>
      </c>
      <c r="D50" s="65"/>
      <c r="E50" s="78"/>
      <c r="F50" s="86"/>
      <c r="G50" s="85"/>
    </row>
    <row r="51" spans="1:7" ht="12.75">
      <c r="A51" s="82" t="s">
        <v>117</v>
      </c>
      <c r="B51" s="98">
        <v>285</v>
      </c>
      <c r="C51" s="105">
        <f t="shared" si="4"/>
        <v>17.17902350813743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72</v>
      </c>
      <c r="C52" s="105">
        <f t="shared" si="4"/>
        <v>4.3399638336347195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234</v>
      </c>
      <c r="C53" s="105">
        <f t="shared" si="4"/>
        <v>14.10488245931284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52</v>
      </c>
      <c r="C54" s="105">
        <f t="shared" si="4"/>
        <v>3.134418324291742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39</v>
      </c>
      <c r="C55" s="105">
        <f t="shared" si="4"/>
        <v>2.3508137432188065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145</v>
      </c>
      <c r="C57" s="105">
        <f>(B57/$B$37)*100</f>
        <v>8.74020494273659</v>
      </c>
      <c r="D57" s="65"/>
      <c r="E57" s="79" t="s">
        <v>84</v>
      </c>
      <c r="F57" s="80">
        <v>26</v>
      </c>
      <c r="G57" s="105">
        <f>(F57/L57)*100</f>
        <v>3.132530120481928</v>
      </c>
      <c r="H57" s="79" t="s">
        <v>84</v>
      </c>
      <c r="L57" s="15">
        <v>830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5.168539325842696</v>
      </c>
      <c r="H58" s="78" t="s">
        <v>118</v>
      </c>
      <c r="L58" s="15">
        <v>445</v>
      </c>
    </row>
    <row r="59" spans="1:12" ht="12.75">
      <c r="A59" s="82" t="s">
        <v>112</v>
      </c>
      <c r="B59" s="98">
        <v>206</v>
      </c>
      <c r="C59" s="105">
        <f>(B59/$B$37)*100</f>
        <v>12.41711874623267</v>
      </c>
      <c r="D59" s="65"/>
      <c r="E59" s="78" t="s">
        <v>120</v>
      </c>
      <c r="F59" s="97">
        <v>8</v>
      </c>
      <c r="G59" s="105">
        <f>(F59/L59)*100</f>
        <v>4.878048780487805</v>
      </c>
      <c r="H59" s="78" t="s">
        <v>120</v>
      </c>
      <c r="L59" s="15">
        <v>164</v>
      </c>
    </row>
    <row r="60" spans="1:7" ht="12.75">
      <c r="A60" s="82" t="s">
        <v>113</v>
      </c>
      <c r="B60" s="98">
        <v>288</v>
      </c>
      <c r="C60" s="105">
        <f>(B60/$B$37)*100</f>
        <v>17.359855334538878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112</v>
      </c>
      <c r="C62" s="105">
        <f>(B62/$B$37)*100</f>
        <v>6.751054852320674</v>
      </c>
      <c r="D62" s="65"/>
      <c r="E62" s="79" t="s">
        <v>123</v>
      </c>
      <c r="F62" s="80">
        <v>14</v>
      </c>
      <c r="G62" s="105">
        <f>(F62/L62)*100</f>
        <v>11.023622047244094</v>
      </c>
      <c r="H62" s="79" t="s">
        <v>394</v>
      </c>
      <c r="L62" s="15">
        <v>127</v>
      </c>
    </row>
    <row r="63" spans="1:12" ht="12.75">
      <c r="A63" s="61" t="s">
        <v>293</v>
      </c>
      <c r="B63" s="98">
        <v>45</v>
      </c>
      <c r="C63" s="105">
        <f>(B63/$B$37)*100</f>
        <v>2.7124773960216997</v>
      </c>
      <c r="D63" s="65"/>
      <c r="E63" s="78" t="s">
        <v>118</v>
      </c>
      <c r="F63" s="97">
        <v>14</v>
      </c>
      <c r="G63" s="105">
        <f>(F63/L63)*100</f>
        <v>15.053763440860216</v>
      </c>
      <c r="H63" s="78" t="s">
        <v>118</v>
      </c>
      <c r="L63" s="15">
        <v>93</v>
      </c>
    </row>
    <row r="64" spans="1:12" ht="12.75">
      <c r="A64" s="82" t="s">
        <v>114</v>
      </c>
      <c r="B64" s="98">
        <v>50</v>
      </c>
      <c r="C64" s="105">
        <f>(B64/$B$37)*100</f>
        <v>3.0138637733574445</v>
      </c>
      <c r="D64" s="65"/>
      <c r="E64" s="78" t="s">
        <v>120</v>
      </c>
      <c r="F64" s="97">
        <v>8</v>
      </c>
      <c r="G64" s="105">
        <f>(F64/L64)*100</f>
        <v>24.242424242424242</v>
      </c>
      <c r="H64" s="78" t="s">
        <v>120</v>
      </c>
      <c r="L64" s="15">
        <v>33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142</v>
      </c>
      <c r="G66" s="105">
        <f aca="true" t="shared" si="5" ref="G66:G71">(F66/L66)*100</f>
        <v>4.577691811734365</v>
      </c>
      <c r="H66" s="79" t="s">
        <v>124</v>
      </c>
      <c r="L66" s="15">
        <v>3102</v>
      </c>
    </row>
    <row r="67" spans="1:12" ht="12.75">
      <c r="A67" s="82" t="s">
        <v>126</v>
      </c>
      <c r="B67" s="97">
        <v>1385</v>
      </c>
      <c r="C67" s="105">
        <f>(B67/$B$37)*100</f>
        <v>83.48402652200122</v>
      </c>
      <c r="D67" s="65"/>
      <c r="E67" s="78" t="s">
        <v>262</v>
      </c>
      <c r="F67" s="97">
        <v>93</v>
      </c>
      <c r="G67" s="105">
        <f t="shared" si="5"/>
        <v>4.095112285336857</v>
      </c>
      <c r="H67" s="78" t="s">
        <v>262</v>
      </c>
      <c r="L67" s="15">
        <v>2271</v>
      </c>
    </row>
    <row r="68" spans="1:12" ht="12.75">
      <c r="A68" s="82" t="s">
        <v>128</v>
      </c>
      <c r="B68" s="97">
        <v>198</v>
      </c>
      <c r="C68" s="105">
        <f>(B68/$B$37)*100</f>
        <v>11.934900542495479</v>
      </c>
      <c r="D68" s="65"/>
      <c r="E68" s="78" t="s">
        <v>127</v>
      </c>
      <c r="F68" s="97">
        <v>16</v>
      </c>
      <c r="G68" s="105">
        <f t="shared" si="5"/>
        <v>6.425702811244979</v>
      </c>
      <c r="H68" s="78" t="s">
        <v>127</v>
      </c>
      <c r="L68" s="15">
        <v>249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</v>
      </c>
      <c r="G69" s="105">
        <f t="shared" si="5"/>
        <v>5.896510228640193</v>
      </c>
      <c r="H69" s="78" t="s">
        <v>129</v>
      </c>
      <c r="L69" s="15">
        <v>831</v>
      </c>
    </row>
    <row r="70" spans="1:12" ht="12.75">
      <c r="A70" s="82" t="s">
        <v>376</v>
      </c>
      <c r="B70" s="97">
        <v>76</v>
      </c>
      <c r="C70" s="105">
        <f>(B70/$B$37)*100</f>
        <v>4.581072935503315</v>
      </c>
      <c r="D70" s="65"/>
      <c r="E70" s="78" t="s">
        <v>130</v>
      </c>
      <c r="F70" s="97">
        <v>28</v>
      </c>
      <c r="G70" s="105">
        <f t="shared" si="5"/>
        <v>4.635761589403973</v>
      </c>
      <c r="H70" s="78" t="s">
        <v>130</v>
      </c>
      <c r="L70" s="15">
        <v>604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51</v>
      </c>
      <c r="G71" s="119">
        <f t="shared" si="5"/>
        <v>11.643835616438356</v>
      </c>
      <c r="H71" s="92" t="s">
        <v>131</v>
      </c>
      <c r="L71" s="15">
        <v>438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1233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1173</v>
      </c>
      <c r="G9" s="81">
        <f>(F9/$F$9)*100</f>
        <v>100</v>
      </c>
      <c r="I9" s="53"/>
    </row>
    <row r="10" spans="1:7" ht="12.75">
      <c r="A10" s="36" t="s">
        <v>137</v>
      </c>
      <c r="B10" s="97">
        <v>576</v>
      </c>
      <c r="C10" s="105">
        <f aca="true" t="shared" si="0" ref="C10:C18">(B10/$B$8)*100</f>
        <v>46.715328467153284</v>
      </c>
      <c r="E10" s="32" t="s">
        <v>138</v>
      </c>
      <c r="F10" s="97">
        <v>1140</v>
      </c>
      <c r="G10" s="105">
        <f>(F10/$F$9)*100</f>
        <v>97.18670076726342</v>
      </c>
    </row>
    <row r="11" spans="1:7" ht="12.75">
      <c r="A11" s="36" t="s">
        <v>139</v>
      </c>
      <c r="B11" s="97">
        <v>282</v>
      </c>
      <c r="C11" s="105">
        <f t="shared" si="0"/>
        <v>22.871046228710462</v>
      </c>
      <c r="E11" s="32" t="s">
        <v>140</v>
      </c>
      <c r="F11" s="97">
        <v>26</v>
      </c>
      <c r="G11" s="105">
        <f>(F11/$F$9)*100</f>
        <v>2.2165387894288147</v>
      </c>
    </row>
    <row r="12" spans="1:7" ht="12.75">
      <c r="A12" s="36" t="s">
        <v>141</v>
      </c>
      <c r="B12" s="97">
        <v>50</v>
      </c>
      <c r="C12" s="105">
        <f t="shared" si="0"/>
        <v>4.0551500405515</v>
      </c>
      <c r="E12" s="32" t="s">
        <v>142</v>
      </c>
      <c r="F12" s="97">
        <v>7</v>
      </c>
      <c r="G12" s="105">
        <f>(F12/$F$9)*100</f>
        <v>0.5967604433077579</v>
      </c>
    </row>
    <row r="13" spans="1:7" ht="12.75">
      <c r="A13" s="36" t="s">
        <v>143</v>
      </c>
      <c r="B13" s="97">
        <v>95</v>
      </c>
      <c r="C13" s="105">
        <f t="shared" si="0"/>
        <v>7.70478507704785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109</v>
      </c>
      <c r="C14" s="105">
        <f t="shared" si="0"/>
        <v>8.840227088402271</v>
      </c>
      <c r="E14" s="42" t="s">
        <v>145</v>
      </c>
      <c r="F14" s="80">
        <v>691</v>
      </c>
      <c r="G14" s="81">
        <f>(F14/$F$14)*100</f>
        <v>100</v>
      </c>
    </row>
    <row r="15" spans="1:7" ht="12.75">
      <c r="A15" s="36" t="s">
        <v>146</v>
      </c>
      <c r="B15" s="97">
        <v>85</v>
      </c>
      <c r="C15" s="105">
        <f t="shared" si="0"/>
        <v>6.89375506893755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32</v>
      </c>
      <c r="C16" s="105">
        <f t="shared" si="0"/>
        <v>2.5952960259529605</v>
      </c>
      <c r="E16" s="1" t="s">
        <v>149</v>
      </c>
      <c r="F16" s="97">
        <v>5</v>
      </c>
      <c r="G16" s="105">
        <f>(F16/$F$14)*100</f>
        <v>0.723589001447178</v>
      </c>
    </row>
    <row r="17" spans="1:7" ht="12.75">
      <c r="A17" s="36" t="s">
        <v>150</v>
      </c>
      <c r="B17" s="97">
        <v>4</v>
      </c>
      <c r="C17" s="105">
        <f t="shared" si="0"/>
        <v>0.32441200324412006</v>
      </c>
      <c r="E17" s="1" t="s">
        <v>151</v>
      </c>
      <c r="F17" s="97">
        <v>159</v>
      </c>
      <c r="G17" s="105">
        <f aca="true" t="shared" si="1" ref="G17:G23">(F17/$F$14)*100</f>
        <v>23.01013024602026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373</v>
      </c>
      <c r="G18" s="105">
        <f t="shared" si="1"/>
        <v>53.97973950795948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116</v>
      </c>
      <c r="G19" s="105">
        <f t="shared" si="1"/>
        <v>16.78726483357453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</v>
      </c>
      <c r="G20" s="105">
        <f t="shared" si="1"/>
        <v>4.341534008683068</v>
      </c>
    </row>
    <row r="21" spans="1:7" ht="12.75">
      <c r="A21" s="36" t="s">
        <v>156</v>
      </c>
      <c r="B21" s="98">
        <v>31</v>
      </c>
      <c r="C21" s="105">
        <f aca="true" t="shared" si="2" ref="C21:C28">(B21/$B$8)*100</f>
        <v>2.51419302514193</v>
      </c>
      <c r="E21" s="1" t="s">
        <v>157</v>
      </c>
      <c r="F21" s="97">
        <v>8</v>
      </c>
      <c r="G21" s="105">
        <f t="shared" si="1"/>
        <v>1.1577424023154848</v>
      </c>
    </row>
    <row r="22" spans="1:7" ht="12.75">
      <c r="A22" s="36" t="s">
        <v>158</v>
      </c>
      <c r="B22" s="98">
        <v>98</v>
      </c>
      <c r="C22" s="105">
        <f t="shared" si="2"/>
        <v>7.948094079480941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171</v>
      </c>
      <c r="C23" s="105">
        <f t="shared" si="2"/>
        <v>13.86861313868613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313</v>
      </c>
      <c r="C24" s="105">
        <f t="shared" si="2"/>
        <v>25.385239253852394</v>
      </c>
      <c r="E24" s="1" t="s">
        <v>163</v>
      </c>
      <c r="F24" s="97">
        <v>124500</v>
      </c>
      <c r="G24" s="112" t="s">
        <v>261</v>
      </c>
    </row>
    <row r="25" spans="1:7" ht="12.75">
      <c r="A25" s="36" t="s">
        <v>164</v>
      </c>
      <c r="B25" s="97">
        <v>92</v>
      </c>
      <c r="C25" s="105">
        <f t="shared" si="2"/>
        <v>7.461476074614761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152</v>
      </c>
      <c r="C26" s="105">
        <f t="shared" si="2"/>
        <v>12.327656123276562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177</v>
      </c>
      <c r="C27" s="105">
        <f t="shared" si="2"/>
        <v>14.355231143552311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199</v>
      </c>
      <c r="C28" s="105">
        <f t="shared" si="2"/>
        <v>16.13949716139497</v>
      </c>
      <c r="E28" s="32" t="s">
        <v>176</v>
      </c>
      <c r="F28" s="97">
        <v>542</v>
      </c>
      <c r="G28" s="105">
        <f aca="true" t="shared" si="3" ref="G28:G35">(F28/$F$14)*100</f>
        <v>78.43704775687411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1.447178002894356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5</v>
      </c>
      <c r="G31" s="105">
        <f t="shared" si="3"/>
        <v>0.723589001447178</v>
      </c>
    </row>
    <row r="32" spans="1:7" ht="12.75">
      <c r="A32" s="36" t="s">
        <v>182</v>
      </c>
      <c r="B32" s="97">
        <v>35</v>
      </c>
      <c r="C32" s="105">
        <f t="shared" si="4"/>
        <v>2.83860502838605</v>
      </c>
      <c r="E32" s="32" t="s">
        <v>183</v>
      </c>
      <c r="F32" s="97">
        <v>92</v>
      </c>
      <c r="G32" s="105">
        <f t="shared" si="3"/>
        <v>13.314037626628075</v>
      </c>
    </row>
    <row r="33" spans="1:7" ht="12.75">
      <c r="A33" s="36" t="s">
        <v>184</v>
      </c>
      <c r="B33" s="97">
        <v>81</v>
      </c>
      <c r="C33" s="105">
        <f t="shared" si="4"/>
        <v>6.569343065693431</v>
      </c>
      <c r="E33" s="32" t="s">
        <v>185</v>
      </c>
      <c r="F33" s="97">
        <v>246</v>
      </c>
      <c r="G33" s="105">
        <f t="shared" si="3"/>
        <v>35.60057887120116</v>
      </c>
    </row>
    <row r="34" spans="1:7" ht="12.75">
      <c r="A34" s="36" t="s">
        <v>186</v>
      </c>
      <c r="B34" s="97">
        <v>329</v>
      </c>
      <c r="C34" s="105">
        <f t="shared" si="4"/>
        <v>26.682887266828875</v>
      </c>
      <c r="E34" s="32" t="s">
        <v>187</v>
      </c>
      <c r="F34" s="97">
        <v>154</v>
      </c>
      <c r="G34" s="105">
        <f t="shared" si="3"/>
        <v>22.286541244573083</v>
      </c>
    </row>
    <row r="35" spans="1:7" ht="12.75">
      <c r="A35" s="36" t="s">
        <v>188</v>
      </c>
      <c r="B35" s="97">
        <v>274</v>
      </c>
      <c r="C35" s="105">
        <f t="shared" si="4"/>
        <v>22.22222222222222</v>
      </c>
      <c r="E35" s="32" t="s">
        <v>189</v>
      </c>
      <c r="F35" s="97">
        <v>35</v>
      </c>
      <c r="G35" s="105">
        <f t="shared" si="3"/>
        <v>5.065123010130246</v>
      </c>
    </row>
    <row r="36" spans="1:7" ht="12.75">
      <c r="A36" s="36" t="s">
        <v>190</v>
      </c>
      <c r="B36" s="97">
        <v>251</v>
      </c>
      <c r="C36" s="105">
        <f t="shared" si="4"/>
        <v>20.35685320356853</v>
      </c>
      <c r="E36" s="32" t="s">
        <v>191</v>
      </c>
      <c r="F36" s="97">
        <v>1345</v>
      </c>
      <c r="G36" s="112" t="s">
        <v>261</v>
      </c>
    </row>
    <row r="37" spans="1:7" ht="12.75">
      <c r="A37" s="36" t="s">
        <v>192</v>
      </c>
      <c r="B37" s="97">
        <v>99</v>
      </c>
      <c r="C37" s="105">
        <f t="shared" si="4"/>
        <v>8.02919708029197</v>
      </c>
      <c r="E37" s="32" t="s">
        <v>193</v>
      </c>
      <c r="F37" s="97">
        <v>149</v>
      </c>
      <c r="G37" s="105">
        <f>(F37/$F$14)*100</f>
        <v>21.562952243125906</v>
      </c>
    </row>
    <row r="38" spans="1:7" ht="12.75">
      <c r="A38" s="36" t="s">
        <v>194</v>
      </c>
      <c r="B38" s="97">
        <v>122</v>
      </c>
      <c r="C38" s="105">
        <f t="shared" si="4"/>
        <v>9.89456609894566</v>
      </c>
      <c r="E38" s="32" t="s">
        <v>191</v>
      </c>
      <c r="F38" s="97">
        <v>539</v>
      </c>
      <c r="G38" s="112" t="s">
        <v>261</v>
      </c>
    </row>
    <row r="39" spans="1:7" ht="12.75">
      <c r="A39" s="36" t="s">
        <v>195</v>
      </c>
      <c r="B39" s="97">
        <v>42</v>
      </c>
      <c r="C39" s="105">
        <f t="shared" si="4"/>
        <v>3.40632603406326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129</v>
      </c>
      <c r="G43" s="105">
        <f aca="true" t="shared" si="5" ref="G43:G48">(F43/$F$14)*100</f>
        <v>18.668596237337194</v>
      </c>
    </row>
    <row r="44" spans="1:7" ht="12.75">
      <c r="A44" s="36" t="s">
        <v>209</v>
      </c>
      <c r="B44" s="98">
        <v>239</v>
      </c>
      <c r="C44" s="105">
        <f aca="true" t="shared" si="6" ref="C44:C49">(B44/$B$42)*100</f>
        <v>20.375106564364877</v>
      </c>
      <c r="E44" s="32" t="s">
        <v>210</v>
      </c>
      <c r="F44" s="97">
        <v>136</v>
      </c>
      <c r="G44" s="105">
        <f t="shared" si="5"/>
        <v>19.68162083936324</v>
      </c>
    </row>
    <row r="45" spans="1:7" ht="12.75">
      <c r="A45" s="36" t="s">
        <v>211</v>
      </c>
      <c r="B45" s="98">
        <v>380</v>
      </c>
      <c r="C45" s="105">
        <f t="shared" si="6"/>
        <v>32.395566922421146</v>
      </c>
      <c r="E45" s="32" t="s">
        <v>212</v>
      </c>
      <c r="F45" s="97">
        <v>129</v>
      </c>
      <c r="G45" s="105">
        <f t="shared" si="5"/>
        <v>18.668596237337194</v>
      </c>
    </row>
    <row r="46" spans="1:7" ht="12.75">
      <c r="A46" s="36" t="s">
        <v>213</v>
      </c>
      <c r="B46" s="98">
        <v>189</v>
      </c>
      <c r="C46" s="105">
        <f t="shared" si="6"/>
        <v>16.11253196930946</v>
      </c>
      <c r="E46" s="32" t="s">
        <v>214</v>
      </c>
      <c r="F46" s="97">
        <v>113</v>
      </c>
      <c r="G46" s="105">
        <f t="shared" si="5"/>
        <v>16.35311143270622</v>
      </c>
    </row>
    <row r="47" spans="1:7" ht="12.75">
      <c r="A47" s="36" t="s">
        <v>215</v>
      </c>
      <c r="B47" s="97">
        <v>207</v>
      </c>
      <c r="C47" s="105">
        <f t="shared" si="6"/>
        <v>17.647058823529413</v>
      </c>
      <c r="E47" s="32" t="s">
        <v>216</v>
      </c>
      <c r="F47" s="97">
        <v>79</v>
      </c>
      <c r="G47" s="105">
        <f t="shared" si="5"/>
        <v>11.432706222865413</v>
      </c>
    </row>
    <row r="48" spans="1:7" ht="12.75">
      <c r="A48" s="36" t="s">
        <v>217</v>
      </c>
      <c r="B48" s="97">
        <v>80</v>
      </c>
      <c r="C48" s="105">
        <f t="shared" si="6"/>
        <v>6.820119352088662</v>
      </c>
      <c r="E48" s="32" t="s">
        <v>218</v>
      </c>
      <c r="F48" s="97">
        <v>92</v>
      </c>
      <c r="G48" s="105">
        <f t="shared" si="5"/>
        <v>13.314037626628075</v>
      </c>
    </row>
    <row r="49" spans="1:7" ht="12.75">
      <c r="A49" s="36" t="s">
        <v>219</v>
      </c>
      <c r="B49" s="97">
        <v>78</v>
      </c>
      <c r="C49" s="105">
        <f t="shared" si="6"/>
        <v>6.649616368286446</v>
      </c>
      <c r="E49" s="32" t="s">
        <v>220</v>
      </c>
      <c r="F49" s="97">
        <v>13</v>
      </c>
      <c r="G49" s="105">
        <f>(F49/$F$14)*100</f>
        <v>1.881331403762663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305</v>
      </c>
      <c r="G51" s="81">
        <f>(F51/F$51)*100</f>
        <v>100</v>
      </c>
    </row>
    <row r="52" spans="1:7" ht="12.75">
      <c r="A52" s="4" t="s">
        <v>223</v>
      </c>
      <c r="B52" s="97">
        <v>73</v>
      </c>
      <c r="C52" s="105">
        <f>(B52/$B$42)*100</f>
        <v>6.223358908780904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398</v>
      </c>
      <c r="C53" s="105">
        <f>(B53/$B$42)*100</f>
        <v>33.93009377664109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525</v>
      </c>
      <c r="C54" s="105">
        <f>(B54/$B$42)*100</f>
        <v>44.75703324808184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177</v>
      </c>
      <c r="C55" s="105">
        <f>(B55/$B$42)*100</f>
        <v>15.089514066496163</v>
      </c>
      <c r="E55" s="32" t="s">
        <v>230</v>
      </c>
      <c r="F55" s="97">
        <v>5</v>
      </c>
      <c r="G55" s="105">
        <f t="shared" si="7"/>
        <v>1.639344262295082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63</v>
      </c>
      <c r="G56" s="105">
        <f t="shared" si="7"/>
        <v>20.655737704918035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166</v>
      </c>
      <c r="G57" s="105">
        <f t="shared" si="7"/>
        <v>54.42622950819672</v>
      </c>
    </row>
    <row r="58" spans="1:7" ht="12.75">
      <c r="A58" s="36" t="s">
        <v>234</v>
      </c>
      <c r="B58" s="97">
        <v>408</v>
      </c>
      <c r="C58" s="105">
        <f aca="true" t="shared" si="8" ref="C58:C66">(B58/$B$42)*100</f>
        <v>34.78260869565217</v>
      </c>
      <c r="E58" s="32" t="s">
        <v>235</v>
      </c>
      <c r="F58" s="97">
        <v>57</v>
      </c>
      <c r="G58" s="105">
        <f t="shared" si="7"/>
        <v>18.688524590163937</v>
      </c>
    </row>
    <row r="59" spans="1:7" ht="12.75">
      <c r="A59" s="36" t="s">
        <v>236</v>
      </c>
      <c r="B59" s="97">
        <v>201</v>
      </c>
      <c r="C59" s="105">
        <f t="shared" si="8"/>
        <v>17.135549872122763</v>
      </c>
      <c r="E59" s="32" t="s">
        <v>237</v>
      </c>
      <c r="F59" s="98">
        <v>6</v>
      </c>
      <c r="G59" s="105">
        <f t="shared" si="7"/>
        <v>1.9672131147540985</v>
      </c>
    </row>
    <row r="60" spans="1:7" ht="12.75">
      <c r="A60" s="36" t="s">
        <v>238</v>
      </c>
      <c r="B60" s="97">
        <v>93</v>
      </c>
      <c r="C60" s="105">
        <f t="shared" si="8"/>
        <v>7.928388746803069</v>
      </c>
      <c r="E60" s="32" t="s">
        <v>239</v>
      </c>
      <c r="F60" s="97">
        <v>8</v>
      </c>
      <c r="G60" s="105">
        <f t="shared" si="7"/>
        <v>2.622950819672131</v>
      </c>
    </row>
    <row r="61" spans="1:7" ht="12.75">
      <c r="A61" s="36" t="s">
        <v>240</v>
      </c>
      <c r="B61" s="97">
        <v>454</v>
      </c>
      <c r="C61" s="105">
        <f t="shared" si="8"/>
        <v>38.70417732310315</v>
      </c>
      <c r="E61" s="32" t="s">
        <v>163</v>
      </c>
      <c r="F61" s="97">
        <v>864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17</v>
      </c>
      <c r="C65" s="105">
        <f t="shared" si="8"/>
        <v>1.4492753623188406</v>
      </c>
      <c r="E65" s="32" t="s">
        <v>208</v>
      </c>
      <c r="F65" s="97">
        <v>27</v>
      </c>
      <c r="G65" s="105">
        <f aca="true" t="shared" si="9" ref="G65:G71">(F65/F$51)*100</f>
        <v>8.852459016393443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65</v>
      </c>
      <c r="G66" s="105">
        <f t="shared" si="9"/>
        <v>21.311475409836063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64</v>
      </c>
      <c r="G67" s="105">
        <f t="shared" si="9"/>
        <v>20.983606557377048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</v>
      </c>
      <c r="G68" s="105">
        <f t="shared" si="9"/>
        <v>11.147540983606557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32</v>
      </c>
      <c r="G69" s="105">
        <f t="shared" si="9"/>
        <v>10.491803278688524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75</v>
      </c>
      <c r="G70" s="105">
        <f t="shared" si="9"/>
        <v>24.59016393442623</v>
      </c>
    </row>
    <row r="71" spans="1:7" ht="12.75">
      <c r="A71" s="54" t="s">
        <v>252</v>
      </c>
      <c r="B71" s="103">
        <v>11</v>
      </c>
      <c r="C71" s="115">
        <f>(B71/$B$42)*100</f>
        <v>0.937766410912191</v>
      </c>
      <c r="D71" s="41"/>
      <c r="E71" s="44" t="s">
        <v>220</v>
      </c>
      <c r="F71" s="103">
        <v>8</v>
      </c>
      <c r="G71" s="115">
        <f t="shared" si="9"/>
        <v>2.622950819672131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2002-06-13T15:01:17Z</dcterms:modified>
  <cp:category/>
  <cp:version/>
  <cp:contentType/>
  <cp:contentStatus/>
</cp:coreProperties>
</file>