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<sst xmlns="http://schemas.openxmlformats.org/spreadsheetml/2006/main" count="696" uniqueCount="437">
  <si>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</si>
  <si>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</si>
  <si>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</si>
  <si>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</si>
  <si>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</si>
  <si>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</si>
  <si>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</si>
  <si>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</si>
  <si>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</si>
  <si>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</si>
  <si>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</si>
  <si>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</si>
  <si>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</si>
  <si>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</si>
  <si>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</si>
  <si>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</si>
  <si>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</si>
  <si>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</si>
  <si>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</si>
  <si>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</si>
  <si>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</si>
  <si>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</si>
  <si>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</si>
  <si>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</si>
  <si>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</si>
  <si>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</si>
  <si>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</si>
  <si>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</si>
  <si>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</si>
  <si>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</si>
  <si>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</si>
  <si>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</si>
  <si>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</si>
  <si>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</si>
  <si>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</si>
  <si>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</si>
  <si>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</si>
  <si>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</si>
  <si>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</si>
  <si>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</si>
  <si>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</si>
  <si>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</si>
  <si>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</si>
  <si>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</si>
  <si>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</si>
  <si>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</si>
  <si>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</si>
  <si>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</si>
  <si>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</si>
  <si>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</si>
  <si>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</si>
  <si>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</si>
  <si>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</si>
  <si>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</si>
  <si>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</si>
  <si>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</si>
  <si>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</si>
  <si>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</si>
  <si>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</si>
  <si>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</si>
  <si>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</si>
  <si>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</si>
  <si>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</si>
  <si>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</si>
  <si>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</si>
  <si>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</si>
  <si>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</si>
  <si>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</si>
  <si>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</si>
  <si>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</si>
  <si>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</si>
  <si>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</si>
  <si>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</si>
  <si>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</si>
  <si>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</si>
  <si>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</si>
  <si>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</si>
  <si>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</si>
  <si>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</si>
  <si>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</si>
  <si>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</si>
  <si>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</si>
  <si>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</si>
  <si>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</si>
  <si>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</si>
  <si>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</si>
  <si>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</si>
  <si>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</si>
  <si>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</si>
  <si>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</si>
  <si>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</si>
  <si>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</si>
  <si>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</si>
  <si>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</si>
  <si>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</si>
  <si>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</si>
  <si>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</si>
  <si>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</si>
  <si>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</si>
  <si>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</si>
  <si>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</si>
  <si>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</si>
  <si>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</si>
  <si>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</si>
  <si>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</si>
  <si>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</si>
  <si>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</si>
  <si>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</si>
  <si>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</si>
  <si>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</si>
  <si>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</si>
  <si>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</si>
  <si>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</si>
  <si>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</si>
  <si>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</si>
  <si>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</si>
  <si>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</si>
  <si>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</si>
  <si>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</si>
  <si>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</si>
  <si>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</si>
  <si>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</si>
  <si>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</si>
  <si>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</si>
  <si>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</si>
  <si>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</si>
  <si>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</si>
  <si>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</si>
  <si>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</si>
  <si>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</si>
  <si>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</si>
  <si>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</si>
  <si>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</si>
  <si>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</si>
  <si>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</si>
  <si>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</si>
  <si>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</si>
  <si>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</si>
  <si>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</si>
  <si>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</si>
  <si>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</si>
  <si>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</si>
  <si>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</si>
  <si>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</si>
  <si>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</si>
  <si>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</si>
  <si>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</si>
  <si>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</si>
  <si>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</si>
  <si>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</si>
  <si>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</si>
  <si>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</si>
  <si>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</si>
  <si>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</si>
  <si>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</si>
  <si>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</si>
  <si>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</si>
  <si>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</si>
  <si>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</si>
  <si>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</si>
  <si>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</si>
  <si>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</si>
  <si>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</si>
  <si>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</si>
  <si>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</si>
  <si>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</si>
  <si>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</si>
  <si>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</si>
  <si>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</si>
  <si>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</si>
  <si>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</si>
  <si>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</si>
  <si>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</si>
  <si>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</si>
  <si>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</si>
  <si>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</si>
  <si>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</si>
  <si>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</si>
  <si>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</si>
  <si>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</si>
  <si>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</si>
  <si>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</si>
  <si>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</si>
  <si>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</si>
  <si>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</si>
  <si>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</si>
  <si>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</si>
  <si>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</si>
  <si>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</si>
  <si>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</si>
  <si>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</si>
  <si>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</si>
  <si>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</si>
  <si>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</si>
  <si>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</si>
  <si>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</si>
  <si>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</si>
  <si>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</si>
  <si>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</si>
  <si>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</si>
  <si>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</si>
  <si>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</si>
  <si>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</si>
  <si>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</si>
  <si>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</si>
  <si>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</si>
  <si>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</si>
  <si>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</si>
  <si>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</si>
  <si>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</si>
  <si>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</si>
  <si>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</si>
  <si>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</si>
  <si>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</si>
  <si>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</si>
  <si>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</si>
  <si>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</si>
  <si>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</si>
  <si>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</si>
  <si>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</si>
  <si>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</si>
  <si>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</si>
  <si>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</si>
  <si>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</si>
  <si>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</si>
  <si>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</si>
  <si>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</si>
  <si>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</si>
  <si>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</si>
  <si>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</si>
  <si>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</si>
  <si>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</si>
  <si>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</si>
  <si>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</si>
  <si>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</si>
  <si>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</si>
  <si>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</si>
  <si>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</si>
  <si>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</si>
  <si>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</si>
  <si>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</si>
  <si>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</si>
  <si>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</si>
  <si>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</si>
  <si>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</si>
  <si>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</si>
  <si>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</si>
  <si>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</si>
  <si>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</si>
  <si>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</si>
  <si>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</si>
  <si>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</si>
  <si>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</si>
  <si>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</si>
  <si>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</si>
  <si>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</si>
  <si>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</si>
  <si>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</si>
  <si>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</si>
  <si>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</si>
  <si>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</si>
  <si>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</si>
  <si>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</si>
  <si>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</si>
  <si>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</si>
  <si>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</si>
  <si>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</si>
  <si>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</si>
  <si>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</si>
  <si>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</si>
  <si>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</si>
  <si>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</si>
  <si>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</si>
  <si>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</si>
  <si>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</si>
  <si>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</si>
  <si>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</si>
  <si>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</si>
  <si>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</si>
  <si>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</si>
  <si>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</si>
  <si>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</si>
  <si>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</si>
  <si>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</si>
  <si>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</si>
  <si>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</si>
  <si>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</si>
  <si>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</si>
  <si>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</si>
  <si>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</si>
  <si>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</si>
  <si>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</si>
  <si>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</si>
  <si>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</si>
  <si>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</si>
  <si>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</si>
  <si>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</si>
  <si>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</si>
  <si>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</si>
  <si>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</si>
  <si>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</si>
  <si>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</si>
  <si>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</si>
  <si>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</si>
  <si>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</si>
  <si>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</si>
  <si>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</si>
  <si>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</si>
  <si>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</si>
  <si>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</si>
  <si>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</si>
  <si>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</si>
  <si>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</si>
  <si>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</si>
  <si>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</si>
  <si>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</si>
  <si>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</si>
  <si>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</si>
  <si>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</si>
  <si>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</si>
  <si>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</si>
  <si>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</si>
  <si>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</si>
  <si>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</si>
  <si>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</si>
  <si>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</si>
  <si>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</si>
  <si>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</si>
  <si>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</si>
  <si>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</si>
  <si>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</si>
  <si>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</si>
  <si>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</si>
  <si>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</si>
  <si>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</si>
  <si>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</si>
  <si>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</si>
  <si>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</si>
  <si>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</si>
  <si>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</si>
  <si>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</si>
  <si>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</si>
  <si>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</si>
  <si>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</si>
  <si>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</si>
  <si>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</si>
  <si>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</si>
  <si>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</si>
  <si>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</si>
  <si>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</si>
  <si>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</si>
  <si>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</si>
  <si>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</si>
  <si>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</si>
  <si>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</si>
  <si>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</si>
  <si>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</si>
  <si>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</si>
  <si>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</si>
  <si>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</si>
  <si>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</si>
  <si>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</si>
  <si>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</si>
  <si>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</si>
  <si>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</si>
  <si>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</si>
  <si>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</si>
  <si>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</si>
  <si>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</si>
  <si>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</si>
  <si>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</si>
  <si>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</si>
  <si>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</si>
  <si>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</si>
  <si>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</si>
  <si>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</si>
  <si>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</si>
  <si>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</si>
  <si>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</si>
  <si>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</si>
  <si>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</si>
  <si>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</si>
  <si>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</si>
  <si>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</si>
  <si>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</si>
  <si>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</si>
  <si>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</si>
  <si>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</si>
  <si>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</si>
  <si>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</si>
  <si>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</si>
  <si>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</si>
  <si>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</si>
  <si>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</si>
  <si>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</si>
  <si>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</si>
  <si>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Hopatcong borough,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</si>
  <si>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Hopatcong borough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</si>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</sst>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15888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15888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8022</v>
      </c>
      <c r="C9" s="151">
        <f>(B9/$B$7)*100</f>
        <v>50.49093655589124</v>
      </c>
      <c r="D9" s="152"/>
      <c r="E9" s="152" t="s">
        <v>403</v>
      </c>
      <c r="F9" s="150">
        <v>952</v>
      </c>
      <c r="G9" s="153">
        <f t="shared" si="0"/>
        <v>5.991943605236656</v>
      </c>
    </row>
    <row r="10" spans="1:7" ht="12.75">
      <c r="A10" s="149" t="s">
        <v>404</v>
      </c>
      <c r="B10" s="150">
        <v>7866</v>
      </c>
      <c r="C10" s="151">
        <f>(B10/$B$7)*100</f>
        <v>49.50906344410876</v>
      </c>
      <c r="D10" s="152"/>
      <c r="E10" s="152" t="s">
        <v>405</v>
      </c>
      <c r="F10" s="150">
        <v>45</v>
      </c>
      <c r="G10" s="153">
        <f t="shared" si="0"/>
        <v>0.28323262839879154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352</v>
      </c>
      <c r="G11" s="153">
        <f t="shared" si="0"/>
        <v>2.215508559919436</v>
      </c>
    </row>
    <row r="12" spans="1:7" ht="12.75">
      <c r="A12" s="149" t="s">
        <v>407</v>
      </c>
      <c r="B12" s="150">
        <v>1148</v>
      </c>
      <c r="C12" s="151">
        <f aca="true" t="shared" si="1" ref="C12:C24">B12*100/B$7</f>
        <v>7.2255790533736155</v>
      </c>
      <c r="D12" s="152"/>
      <c r="E12" s="152" t="s">
        <v>408</v>
      </c>
      <c r="F12" s="150">
        <v>72</v>
      </c>
      <c r="G12" s="153">
        <f t="shared" si="0"/>
        <v>0.45317220543806647</v>
      </c>
    </row>
    <row r="13" spans="1:7" ht="12.75">
      <c r="A13" s="149" t="s">
        <v>409</v>
      </c>
      <c r="B13" s="150">
        <v>1215</v>
      </c>
      <c r="C13" s="151">
        <f t="shared" si="1"/>
        <v>7.647280966767371</v>
      </c>
      <c r="D13" s="152"/>
      <c r="E13" s="152" t="s">
        <v>410</v>
      </c>
      <c r="F13" s="150">
        <v>483</v>
      </c>
      <c r="G13" s="153">
        <f t="shared" si="0"/>
        <v>3.0400302114803623</v>
      </c>
    </row>
    <row r="14" spans="1:7" ht="12.75">
      <c r="A14" s="149" t="s">
        <v>411</v>
      </c>
      <c r="B14" s="150">
        <v>1195</v>
      </c>
      <c r="C14" s="151">
        <f t="shared" si="1"/>
        <v>7.521399798590131</v>
      </c>
      <c r="D14" s="152"/>
      <c r="E14" s="152" t="s">
        <v>412</v>
      </c>
      <c r="F14" s="150">
        <v>14936</v>
      </c>
      <c r="G14" s="153">
        <f t="shared" si="0"/>
        <v>94.00805639476334</v>
      </c>
    </row>
    <row r="15" spans="1:7" ht="12.75">
      <c r="A15" s="149" t="s">
        <v>413</v>
      </c>
      <c r="B15" s="150">
        <v>1012</v>
      </c>
      <c r="C15" s="151">
        <f t="shared" si="1"/>
        <v>6.3695871097683785</v>
      </c>
      <c r="D15" s="152"/>
      <c r="E15" s="152" t="s">
        <v>414</v>
      </c>
      <c r="F15" s="150">
        <v>14144</v>
      </c>
      <c r="G15" s="153">
        <f t="shared" si="0"/>
        <v>89.02316213494461</v>
      </c>
    </row>
    <row r="16" spans="1:7" ht="12.75">
      <c r="A16" s="149" t="s">
        <v>415</v>
      </c>
      <c r="B16" s="150">
        <v>756</v>
      </c>
      <c r="C16" s="151">
        <f t="shared" si="1"/>
        <v>4.758308157099698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2400</v>
      </c>
      <c r="C17" s="151">
        <f t="shared" si="1"/>
        <v>15.105740181268882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3134</v>
      </c>
      <c r="C18" s="151">
        <f t="shared" si="1"/>
        <v>19.725579053373615</v>
      </c>
      <c r="D18" s="152"/>
      <c r="E18" s="143" t="s">
        <v>419</v>
      </c>
      <c r="F18" s="141">
        <v>15888</v>
      </c>
      <c r="G18" s="148">
        <v>100</v>
      </c>
    </row>
    <row r="19" spans="1:7" ht="12.75">
      <c r="A19" s="149" t="s">
        <v>420</v>
      </c>
      <c r="B19" s="150">
        <v>2530</v>
      </c>
      <c r="C19" s="151">
        <f t="shared" si="1"/>
        <v>15.923967774420946</v>
      </c>
      <c r="D19" s="152"/>
      <c r="E19" s="152" t="s">
        <v>421</v>
      </c>
      <c r="F19" s="150">
        <v>15887</v>
      </c>
      <c r="G19" s="153">
        <f aca="true" t="shared" si="2" ref="G19:G30">F19*100/F$18</f>
        <v>99.99370594159114</v>
      </c>
    </row>
    <row r="20" spans="1:7" ht="12.75">
      <c r="A20" s="149" t="s">
        <v>422</v>
      </c>
      <c r="B20" s="150">
        <v>875</v>
      </c>
      <c r="C20" s="151">
        <f t="shared" si="1"/>
        <v>5.50730110775428</v>
      </c>
      <c r="D20" s="152"/>
      <c r="E20" s="152" t="s">
        <v>423</v>
      </c>
      <c r="F20" s="150">
        <v>5656</v>
      </c>
      <c r="G20" s="153">
        <f t="shared" si="2"/>
        <v>35.59919436052367</v>
      </c>
    </row>
    <row r="21" spans="1:7" ht="12.75">
      <c r="A21" s="149" t="s">
        <v>424</v>
      </c>
      <c r="B21" s="150">
        <v>550</v>
      </c>
      <c r="C21" s="151">
        <f t="shared" si="1"/>
        <v>3.4617321248741186</v>
      </c>
      <c r="D21" s="152"/>
      <c r="E21" s="152" t="s">
        <v>425</v>
      </c>
      <c r="F21" s="150">
        <v>3526</v>
      </c>
      <c r="G21" s="153">
        <f t="shared" si="2"/>
        <v>22.19284994964753</v>
      </c>
    </row>
    <row r="22" spans="1:7" ht="12.75">
      <c r="A22" s="149" t="s">
        <v>426</v>
      </c>
      <c r="B22" s="150">
        <v>632</v>
      </c>
      <c r="C22" s="151">
        <f t="shared" si="1"/>
        <v>3.9778449144008055</v>
      </c>
      <c r="D22" s="152"/>
      <c r="E22" s="152" t="s">
        <v>427</v>
      </c>
      <c r="F22" s="150">
        <v>5320</v>
      </c>
      <c r="G22" s="153">
        <f t="shared" si="2"/>
        <v>33.48439073514602</v>
      </c>
    </row>
    <row r="23" spans="1:7" ht="12.75">
      <c r="A23" s="149" t="s">
        <v>428</v>
      </c>
      <c r="B23" s="150">
        <v>339</v>
      </c>
      <c r="C23" s="151">
        <f t="shared" si="1"/>
        <v>2.1336858006042294</v>
      </c>
      <c r="D23" s="152"/>
      <c r="E23" s="152" t="s">
        <v>429</v>
      </c>
      <c r="F23" s="150">
        <v>3940</v>
      </c>
      <c r="G23" s="153">
        <f t="shared" si="2"/>
        <v>24.798590130916416</v>
      </c>
    </row>
    <row r="24" spans="1:7" ht="12.75">
      <c r="A24" s="149" t="s">
        <v>430</v>
      </c>
      <c r="B24" s="150">
        <v>102</v>
      </c>
      <c r="C24" s="151">
        <f t="shared" si="1"/>
        <v>0.6419939577039275</v>
      </c>
      <c r="D24" s="152"/>
      <c r="E24" s="152" t="s">
        <v>431</v>
      </c>
      <c r="F24" s="150">
        <v>666</v>
      </c>
      <c r="G24" s="153">
        <f t="shared" si="2"/>
        <v>4.191842900302115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194</v>
      </c>
      <c r="G25" s="153">
        <f t="shared" si="2"/>
        <v>1.2210473313192347</v>
      </c>
    </row>
    <row r="26" spans="1:7" ht="12.75">
      <c r="A26" s="149" t="s">
        <v>433</v>
      </c>
      <c r="B26" s="155">
        <v>35.7</v>
      </c>
      <c r="C26" s="156" t="s">
        <v>261</v>
      </c>
      <c r="D26" s="152"/>
      <c r="E26" s="157" t="s">
        <v>434</v>
      </c>
      <c r="F26" s="158">
        <v>719</v>
      </c>
      <c r="G26" s="153">
        <f t="shared" si="2"/>
        <v>4.5254279959718025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403</v>
      </c>
      <c r="G27" s="153">
        <f t="shared" si="2"/>
        <v>2.5365055387714</v>
      </c>
    </row>
    <row r="28" spans="1:7" ht="12.75">
      <c r="A28" s="149" t="s">
        <v>262</v>
      </c>
      <c r="B28" s="150">
        <v>11687</v>
      </c>
      <c r="C28" s="151">
        <f aca="true" t="shared" si="3" ref="C28:C35">B28*100/B$7</f>
        <v>73.55866062437059</v>
      </c>
      <c r="D28" s="152"/>
      <c r="E28" s="152" t="s">
        <v>436</v>
      </c>
      <c r="F28" s="150">
        <v>1</v>
      </c>
      <c r="G28" s="153">
        <f t="shared" si="2"/>
        <v>0.0062940584088620345</v>
      </c>
    </row>
    <row r="29" spans="1:7" ht="12.75">
      <c r="A29" s="149" t="s">
        <v>0</v>
      </c>
      <c r="B29" s="150">
        <v>5847</v>
      </c>
      <c r="C29" s="151">
        <f t="shared" si="3"/>
        <v>36.801359516616316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5840</v>
      </c>
      <c r="C30" s="151">
        <f t="shared" si="3"/>
        <v>36.75730110775428</v>
      </c>
      <c r="D30" s="152"/>
      <c r="E30" s="152" t="s">
        <v>3</v>
      </c>
      <c r="F30" s="150">
        <v>1</v>
      </c>
      <c r="G30" s="153">
        <f t="shared" si="2"/>
        <v>0.0062940584088620345</v>
      </c>
    </row>
    <row r="31" spans="1:7" ht="12.75">
      <c r="A31" s="149" t="s">
        <v>4</v>
      </c>
      <c r="B31" s="150">
        <v>11159</v>
      </c>
      <c r="C31" s="151">
        <f t="shared" si="3"/>
        <v>70.23539778449144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1395</v>
      </c>
      <c r="C32" s="151">
        <f t="shared" si="3"/>
        <v>8.780211480362539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1073</v>
      </c>
      <c r="C33" s="151">
        <f t="shared" si="3"/>
        <v>6.753524672708963</v>
      </c>
      <c r="D33" s="152"/>
      <c r="E33" s="143" t="s">
        <v>8</v>
      </c>
      <c r="F33" s="141">
        <v>5656</v>
      </c>
      <c r="G33" s="148">
        <v>100</v>
      </c>
    </row>
    <row r="34" spans="1:7" ht="12.75">
      <c r="A34" s="149" t="s">
        <v>0</v>
      </c>
      <c r="B34" s="150">
        <v>481</v>
      </c>
      <c r="C34" s="151">
        <f t="shared" si="3"/>
        <v>3.0274420946626384</v>
      </c>
      <c r="D34" s="152"/>
      <c r="E34" s="152" t="s">
        <v>9</v>
      </c>
      <c r="F34" s="150">
        <v>4239</v>
      </c>
      <c r="G34" s="153">
        <f aca="true" t="shared" si="4" ref="G34:G42">F34*100/F$33</f>
        <v>74.94695898161245</v>
      </c>
    </row>
    <row r="35" spans="1:7" ht="12.75">
      <c r="A35" s="149" t="s">
        <v>2</v>
      </c>
      <c r="B35" s="150">
        <v>592</v>
      </c>
      <c r="C35" s="151">
        <f t="shared" si="3"/>
        <v>3.7260825780463245</v>
      </c>
      <c r="D35" s="152"/>
      <c r="E35" s="152" t="s">
        <v>10</v>
      </c>
      <c r="F35" s="150">
        <v>2191</v>
      </c>
      <c r="G35" s="153">
        <f t="shared" si="4"/>
        <v>38.73762376237624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3526</v>
      </c>
      <c r="G36" s="153">
        <f t="shared" si="4"/>
        <v>62.34087694483734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1812</v>
      </c>
      <c r="G37" s="153">
        <f t="shared" si="4"/>
        <v>32.03677510608204</v>
      </c>
    </row>
    <row r="38" spans="1:7" ht="12.75">
      <c r="A38" s="163" t="s">
        <v>13</v>
      </c>
      <c r="B38" s="150">
        <v>15632</v>
      </c>
      <c r="C38" s="151">
        <f aca="true" t="shared" si="5" ref="C38:C56">B38*100/B$7</f>
        <v>98.38872104733132</v>
      </c>
      <c r="D38" s="152"/>
      <c r="E38" s="152" t="s">
        <v>14</v>
      </c>
      <c r="F38" s="150">
        <v>472</v>
      </c>
      <c r="G38" s="153">
        <f t="shared" si="4"/>
        <v>8.345120226308346</v>
      </c>
    </row>
    <row r="39" spans="1:7" ht="12.75">
      <c r="A39" s="149" t="s">
        <v>15</v>
      </c>
      <c r="B39" s="150">
        <v>14792</v>
      </c>
      <c r="C39" s="151">
        <f t="shared" si="5"/>
        <v>93.10171198388721</v>
      </c>
      <c r="D39" s="152"/>
      <c r="E39" s="152" t="s">
        <v>10</v>
      </c>
      <c r="F39" s="150">
        <v>252</v>
      </c>
      <c r="G39" s="153">
        <f t="shared" si="4"/>
        <v>4.455445544554456</v>
      </c>
    </row>
    <row r="40" spans="1:7" ht="12.75">
      <c r="A40" s="149" t="s">
        <v>16</v>
      </c>
      <c r="B40" s="150">
        <v>310</v>
      </c>
      <c r="C40" s="151">
        <f t="shared" si="5"/>
        <v>1.9511581067472306</v>
      </c>
      <c r="D40" s="152"/>
      <c r="E40" s="152" t="s">
        <v>17</v>
      </c>
      <c r="F40" s="150">
        <v>1417</v>
      </c>
      <c r="G40" s="153">
        <f t="shared" si="4"/>
        <v>25.053041018387553</v>
      </c>
    </row>
    <row r="41" spans="1:7" ht="12.75">
      <c r="A41" s="149" t="s">
        <v>18</v>
      </c>
      <c r="B41" s="150">
        <v>18</v>
      </c>
      <c r="C41" s="151">
        <f t="shared" si="5"/>
        <v>0.11329305135951662</v>
      </c>
      <c r="D41" s="152"/>
      <c r="E41" s="152" t="s">
        <v>19</v>
      </c>
      <c r="F41" s="150">
        <v>1054</v>
      </c>
      <c r="G41" s="153">
        <f t="shared" si="4"/>
        <v>18.635077793493636</v>
      </c>
    </row>
    <row r="42" spans="1:7" ht="12.75">
      <c r="A42" s="149" t="s">
        <v>20</v>
      </c>
      <c r="B42" s="150">
        <v>286</v>
      </c>
      <c r="C42" s="151">
        <f t="shared" si="5"/>
        <v>1.8001007049345419</v>
      </c>
      <c r="D42" s="152"/>
      <c r="E42" s="152" t="s">
        <v>21</v>
      </c>
      <c r="F42" s="150">
        <v>238</v>
      </c>
      <c r="G42" s="153">
        <f t="shared" si="4"/>
        <v>4.207920792079208</v>
      </c>
    </row>
    <row r="43" spans="1:7" ht="12.75">
      <c r="A43" s="149" t="s">
        <v>22</v>
      </c>
      <c r="B43" s="150">
        <v>99</v>
      </c>
      <c r="C43" s="151">
        <f t="shared" si="5"/>
        <v>0.6231117824773413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33</v>
      </c>
      <c r="C44" s="151">
        <f t="shared" si="5"/>
        <v>0.20770392749244712</v>
      </c>
      <c r="D44" s="152"/>
      <c r="E44" s="152" t="s">
        <v>24</v>
      </c>
      <c r="F44" s="160">
        <v>2325</v>
      </c>
      <c r="G44" s="164">
        <f>F44*100/F33</f>
        <v>41.10678925035361</v>
      </c>
    </row>
    <row r="45" spans="1:7" ht="12.75">
      <c r="A45" s="149" t="s">
        <v>25</v>
      </c>
      <c r="B45" s="150">
        <v>55</v>
      </c>
      <c r="C45" s="151">
        <f t="shared" si="5"/>
        <v>0.3461732124874119</v>
      </c>
      <c r="D45" s="152"/>
      <c r="E45" s="152" t="s">
        <v>26</v>
      </c>
      <c r="F45" s="160">
        <v>826</v>
      </c>
      <c r="G45" s="164">
        <f>F45*100/F33</f>
        <v>14.603960396039604</v>
      </c>
    </row>
    <row r="46" spans="1:7" ht="12.75">
      <c r="A46" s="149" t="s">
        <v>27</v>
      </c>
      <c r="B46" s="150">
        <v>10</v>
      </c>
      <c r="C46" s="151">
        <f t="shared" si="5"/>
        <v>0.06294058408862034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23</v>
      </c>
      <c r="C47" s="151">
        <f t="shared" si="5"/>
        <v>0.1447633434038268</v>
      </c>
      <c r="D47" s="152"/>
      <c r="E47" s="152" t="s">
        <v>29</v>
      </c>
      <c r="F47" s="165">
        <v>2.81</v>
      </c>
      <c r="G47" s="166" t="s">
        <v>261</v>
      </c>
    </row>
    <row r="48" spans="1:7" ht="12.75">
      <c r="A48" s="149" t="s">
        <v>30</v>
      </c>
      <c r="B48" s="150">
        <v>24</v>
      </c>
      <c r="C48" s="151">
        <f t="shared" si="5"/>
        <v>0.1510574018126888</v>
      </c>
      <c r="D48" s="152"/>
      <c r="E48" s="152" t="s">
        <v>31</v>
      </c>
      <c r="F48" s="165">
        <v>3.24</v>
      </c>
      <c r="G48" s="166" t="s">
        <v>261</v>
      </c>
    </row>
    <row r="49" spans="1:7" ht="14.25">
      <c r="A49" s="149" t="s">
        <v>32</v>
      </c>
      <c r="B49" s="150">
        <v>42</v>
      </c>
      <c r="C49" s="151">
        <f t="shared" si="5"/>
        <v>0.26435045317220546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6190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5656</v>
      </c>
      <c r="G52" s="153">
        <f>F52*100/F$51</f>
        <v>91.37318255250403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534</v>
      </c>
      <c r="G53" s="153">
        <f>F53*100/F$51</f>
        <v>8.626817447495961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307</v>
      </c>
      <c r="G54" s="153">
        <f>F54*100/F$51</f>
        <v>4.959612277867528</v>
      </c>
    </row>
    <row r="55" spans="1:7" ht="12.75">
      <c r="A55" s="149" t="s">
        <v>43</v>
      </c>
      <c r="B55" s="150">
        <v>226</v>
      </c>
      <c r="C55" s="151">
        <f t="shared" si="5"/>
        <v>1.4224572004028198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256</v>
      </c>
      <c r="C56" s="151">
        <f t="shared" si="5"/>
        <v>1.6112789526686808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15026</v>
      </c>
      <c r="C60" s="168">
        <f>B60*100/B7</f>
        <v>94.57452165156093</v>
      </c>
      <c r="D60" s="152"/>
      <c r="E60" s="143" t="s">
        <v>51</v>
      </c>
      <c r="F60" s="141">
        <v>5656</v>
      </c>
      <c r="G60" s="148">
        <v>100</v>
      </c>
    </row>
    <row r="61" spans="1:7" ht="12.75">
      <c r="A61" s="149" t="s">
        <v>52</v>
      </c>
      <c r="B61" s="160">
        <v>372</v>
      </c>
      <c r="C61" s="168">
        <f>B61*100/B7</f>
        <v>2.3413897280966767</v>
      </c>
      <c r="D61" s="152"/>
      <c r="E61" s="152" t="s">
        <v>53</v>
      </c>
      <c r="F61" s="150">
        <v>4946</v>
      </c>
      <c r="G61" s="153">
        <f>F61*100/F$60</f>
        <v>87.44695898161245</v>
      </c>
    </row>
    <row r="62" spans="1:7" ht="12.75">
      <c r="A62" s="149" t="s">
        <v>54</v>
      </c>
      <c r="B62" s="160">
        <v>68</v>
      </c>
      <c r="C62" s="168">
        <f>B62*100/B7</f>
        <v>0.42799597180261834</v>
      </c>
      <c r="D62" s="152"/>
      <c r="E62" s="152" t="s">
        <v>55</v>
      </c>
      <c r="F62" s="150">
        <v>710</v>
      </c>
      <c r="G62" s="153">
        <f>F62*100/F$60</f>
        <v>12.553041018387553</v>
      </c>
    </row>
    <row r="63" spans="1:7" ht="12.75">
      <c r="A63" s="149" t="s">
        <v>56</v>
      </c>
      <c r="B63" s="160">
        <v>326</v>
      </c>
      <c r="C63" s="168">
        <f>B63*100/B7</f>
        <v>2.0518630412890233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0.012588116817724069</v>
      </c>
      <c r="D64" s="152"/>
      <c r="E64" s="152" t="s">
        <v>58</v>
      </c>
      <c r="F64" s="165">
        <v>2.89</v>
      </c>
      <c r="G64" s="166" t="s">
        <v>261</v>
      </c>
    </row>
    <row r="65" spans="1:7" ht="13.5" thickBot="1">
      <c r="A65" s="171" t="s">
        <v>59</v>
      </c>
      <c r="B65" s="172">
        <v>355</v>
      </c>
      <c r="C65" s="173">
        <f>B65*100/B7</f>
        <v>2.234390735146022</v>
      </c>
      <c r="D65" s="174"/>
      <c r="E65" s="174" t="s">
        <v>60</v>
      </c>
      <c r="F65" s="175">
        <v>2.22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15951</v>
      </c>
      <c r="G9" s="33">
        <f>(F9/$F$9)*100</f>
        <v>100</v>
      </c>
    </row>
    <row r="10" spans="1:7" ht="12.75">
      <c r="A10" s="29" t="s">
        <v>269</v>
      </c>
      <c r="B10" s="93">
        <v>4270</v>
      </c>
      <c r="C10" s="33">
        <f aca="true" t="shared" si="0" ref="C10:C15">(B10/$B$10)*100</f>
        <v>100</v>
      </c>
      <c r="E10" s="34" t="s">
        <v>270</v>
      </c>
      <c r="F10" s="97">
        <v>14915</v>
      </c>
      <c r="G10" s="84">
        <f aca="true" t="shared" si="1" ref="G10:G16">(F10/$F$9)*100</f>
        <v>93.50510939752994</v>
      </c>
    </row>
    <row r="11" spans="1:8" ht="12.75">
      <c r="A11" s="36" t="s">
        <v>271</v>
      </c>
      <c r="B11" s="98">
        <v>388</v>
      </c>
      <c r="C11" s="35">
        <f t="shared" si="0"/>
        <v>9.086651053864168</v>
      </c>
      <c r="E11" s="34" t="s">
        <v>272</v>
      </c>
      <c r="F11" s="97">
        <v>14717</v>
      </c>
      <c r="G11" s="84">
        <f t="shared" si="1"/>
        <v>92.26380791172967</v>
      </c>
      <c r="H11" s="15" t="s">
        <v>250</v>
      </c>
    </row>
    <row r="12" spans="1:8" ht="12.75">
      <c r="A12" s="36" t="s">
        <v>273</v>
      </c>
      <c r="B12" s="98">
        <v>271</v>
      </c>
      <c r="C12" s="35">
        <f t="shared" si="0"/>
        <v>6.346604215456675</v>
      </c>
      <c r="E12" s="34" t="s">
        <v>274</v>
      </c>
      <c r="F12" s="97">
        <v>10926</v>
      </c>
      <c r="G12" s="84">
        <f t="shared" si="1"/>
        <v>68.4972728982509</v>
      </c>
      <c r="H12" s="15" t="s">
        <v>250</v>
      </c>
    </row>
    <row r="13" spans="1:7" ht="12.75">
      <c r="A13" s="36" t="s">
        <v>275</v>
      </c>
      <c r="B13" s="98">
        <v>1990</v>
      </c>
      <c r="C13" s="35">
        <f t="shared" si="0"/>
        <v>46.604215456674474</v>
      </c>
      <c r="E13" s="34" t="s">
        <v>276</v>
      </c>
      <c r="F13" s="97">
        <v>3791</v>
      </c>
      <c r="G13" s="84">
        <f t="shared" si="1"/>
        <v>23.76653501347878</v>
      </c>
    </row>
    <row r="14" spans="1:7" ht="12.75">
      <c r="A14" s="36" t="s">
        <v>277</v>
      </c>
      <c r="B14" s="98">
        <v>814</v>
      </c>
      <c r="C14" s="35">
        <f t="shared" si="0"/>
        <v>19.063231850117095</v>
      </c>
      <c r="E14" s="34" t="s">
        <v>166</v>
      </c>
      <c r="F14" s="97">
        <v>198</v>
      </c>
      <c r="G14" s="84">
        <f t="shared" si="1"/>
        <v>1.2413014858002633</v>
      </c>
    </row>
    <row r="15" spans="1:7" ht="12.75">
      <c r="A15" s="36" t="s">
        <v>324</v>
      </c>
      <c r="B15" s="97">
        <v>807</v>
      </c>
      <c r="C15" s="35">
        <f t="shared" si="0"/>
        <v>18.89929742388759</v>
      </c>
      <c r="E15" s="34" t="s">
        <v>278</v>
      </c>
      <c r="F15" s="97">
        <v>1036</v>
      </c>
      <c r="G15" s="84">
        <f t="shared" si="1"/>
        <v>6.494890602470065</v>
      </c>
    </row>
    <row r="16" spans="1:7" ht="12.75">
      <c r="A16" s="36"/>
      <c r="B16" s="93" t="s">
        <v>250</v>
      </c>
      <c r="C16" s="10"/>
      <c r="E16" s="34" t="s">
        <v>279</v>
      </c>
      <c r="F16" s="98">
        <v>202</v>
      </c>
      <c r="G16" s="84">
        <f t="shared" si="1"/>
        <v>1.266378283493198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603</v>
      </c>
      <c r="G17" s="84">
        <f>(F17/$F$9)*100</f>
        <v>3.7803272522098927</v>
      </c>
    </row>
    <row r="18" spans="1:7" ht="12.75">
      <c r="A18" s="29" t="s">
        <v>282</v>
      </c>
      <c r="B18" s="93">
        <v>10653</v>
      </c>
      <c r="C18" s="33">
        <f>(B18/$B$18)*100</f>
        <v>100</v>
      </c>
      <c r="E18" s="34" t="s">
        <v>283</v>
      </c>
      <c r="F18" s="97">
        <v>433</v>
      </c>
      <c r="G18" s="84">
        <f>(F18/$F$9)*100</f>
        <v>2.7145633502601716</v>
      </c>
    </row>
    <row r="19" spans="1:7" ht="12.75">
      <c r="A19" s="36" t="s">
        <v>284</v>
      </c>
      <c r="B19" s="97">
        <v>223</v>
      </c>
      <c r="C19" s="84">
        <f aca="true" t="shared" si="2" ref="C19:C25">(B19/$B$18)*100</f>
        <v>2.0933070496573736</v>
      </c>
      <c r="E19" s="34"/>
      <c r="F19" s="97" t="s">
        <v>250</v>
      </c>
      <c r="G19" s="84"/>
    </row>
    <row r="20" spans="1:7" ht="12.75">
      <c r="A20" s="36" t="s">
        <v>285</v>
      </c>
      <c r="B20" s="97">
        <v>914</v>
      </c>
      <c r="C20" s="84">
        <f t="shared" si="2"/>
        <v>8.579742795456678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4092</v>
      </c>
      <c r="C21" s="84">
        <f t="shared" si="2"/>
        <v>38.41171500985638</v>
      </c>
      <c r="E21" s="38" t="s">
        <v>167</v>
      </c>
      <c r="F21" s="80">
        <v>1036</v>
      </c>
      <c r="G21" s="33">
        <f>(F21/$F$21)*100</f>
        <v>100</v>
      </c>
    </row>
    <row r="22" spans="1:7" ht="12.75">
      <c r="A22" s="36" t="s">
        <v>302</v>
      </c>
      <c r="B22" s="97">
        <v>2689</v>
      </c>
      <c r="C22" s="84">
        <f t="shared" si="2"/>
        <v>25.24171594855909</v>
      </c>
      <c r="E22" s="34" t="s">
        <v>303</v>
      </c>
      <c r="F22" s="97">
        <v>470</v>
      </c>
      <c r="G22" s="84">
        <f aca="true" t="shared" si="3" ref="G22:G27">(F22/$F$21)*100</f>
        <v>45.366795366795365</v>
      </c>
    </row>
    <row r="23" spans="1:7" ht="12.75">
      <c r="A23" s="36" t="s">
        <v>304</v>
      </c>
      <c r="B23" s="97">
        <v>668</v>
      </c>
      <c r="C23" s="84">
        <f t="shared" si="2"/>
        <v>6.270534121843613</v>
      </c>
      <c r="E23" s="34" t="s">
        <v>305</v>
      </c>
      <c r="F23" s="97">
        <v>152</v>
      </c>
      <c r="G23" s="84">
        <f t="shared" si="3"/>
        <v>14.671814671814673</v>
      </c>
    </row>
    <row r="24" spans="1:7" ht="12.75">
      <c r="A24" s="36" t="s">
        <v>306</v>
      </c>
      <c r="B24" s="97">
        <v>1586</v>
      </c>
      <c r="C24" s="84">
        <f t="shared" si="2"/>
        <v>14.887825025814324</v>
      </c>
      <c r="E24" s="34" t="s">
        <v>307</v>
      </c>
      <c r="F24" s="97">
        <v>27</v>
      </c>
      <c r="G24" s="84">
        <f t="shared" si="3"/>
        <v>2.606177606177606</v>
      </c>
    </row>
    <row r="25" spans="1:7" ht="12.75">
      <c r="A25" s="36" t="s">
        <v>308</v>
      </c>
      <c r="B25" s="97">
        <v>481</v>
      </c>
      <c r="C25" s="84">
        <f t="shared" si="2"/>
        <v>4.5151600488125405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338</v>
      </c>
      <c r="G26" s="84">
        <f t="shared" si="3"/>
        <v>32.625482625482626</v>
      </c>
    </row>
    <row r="27" spans="1:7" ht="12.75">
      <c r="A27" s="36" t="s">
        <v>311</v>
      </c>
      <c r="B27" s="108">
        <v>89.3</v>
      </c>
      <c r="C27" s="37" t="s">
        <v>261</v>
      </c>
      <c r="E27" s="34" t="s">
        <v>312</v>
      </c>
      <c r="F27" s="97">
        <v>49</v>
      </c>
      <c r="G27" s="84">
        <f t="shared" si="3"/>
        <v>4.72972972972973</v>
      </c>
    </row>
    <row r="28" spans="1:7" ht="12.75">
      <c r="A28" s="36" t="s">
        <v>313</v>
      </c>
      <c r="B28" s="108">
        <v>19.4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14815</v>
      </c>
      <c r="G30" s="33">
        <f>(F30/$F$30)*100</f>
        <v>100</v>
      </c>
      <c r="J30" s="39"/>
    </row>
    <row r="31" spans="1:10" ht="12.75">
      <c r="A31" s="95" t="s">
        <v>296</v>
      </c>
      <c r="B31" s="93">
        <v>12391</v>
      </c>
      <c r="C31" s="33">
        <f>(B31/$B$31)*100</f>
        <v>100</v>
      </c>
      <c r="E31" s="34" t="s">
        <v>317</v>
      </c>
      <c r="F31" s="97">
        <v>13201</v>
      </c>
      <c r="G31" s="101">
        <f>(F31/$F$30)*100</f>
        <v>89.10563617954776</v>
      </c>
      <c r="J31" s="39"/>
    </row>
    <row r="32" spans="1:10" ht="12.75">
      <c r="A32" s="36" t="s">
        <v>318</v>
      </c>
      <c r="B32" s="97">
        <v>3051</v>
      </c>
      <c r="C32" s="10">
        <f>(B32/$B$31)*100</f>
        <v>24.62271003147446</v>
      </c>
      <c r="E32" s="34" t="s">
        <v>319</v>
      </c>
      <c r="F32" s="97">
        <v>1614</v>
      </c>
      <c r="G32" s="101">
        <f aca="true" t="shared" si="4" ref="G32:G39">(F32/$F$30)*100</f>
        <v>10.894363820452245</v>
      </c>
      <c r="J32" s="39"/>
    </row>
    <row r="33" spans="1:10" ht="12.75">
      <c r="A33" s="36" t="s">
        <v>320</v>
      </c>
      <c r="B33" s="97">
        <v>7495</v>
      </c>
      <c r="C33" s="10">
        <f aca="true" t="shared" si="5" ref="C33:C38">(B33/$B$31)*100</f>
        <v>60.48745056896134</v>
      </c>
      <c r="E33" s="34" t="s">
        <v>321</v>
      </c>
      <c r="F33" s="97">
        <v>496</v>
      </c>
      <c r="G33" s="101">
        <f t="shared" si="4"/>
        <v>3.3479581505231186</v>
      </c>
      <c r="J33" s="39"/>
    </row>
    <row r="34" spans="1:7" ht="12.75">
      <c r="A34" s="36" t="s">
        <v>322</v>
      </c>
      <c r="B34" s="97">
        <v>214</v>
      </c>
      <c r="C34" s="10">
        <f t="shared" si="5"/>
        <v>1.727059962876281</v>
      </c>
      <c r="E34" s="34" t="s">
        <v>323</v>
      </c>
      <c r="F34" s="97">
        <v>804</v>
      </c>
      <c r="G34" s="101">
        <f t="shared" si="4"/>
        <v>5.426932163347958</v>
      </c>
    </row>
    <row r="35" spans="1:7" ht="12.75">
      <c r="A35" s="36" t="s">
        <v>325</v>
      </c>
      <c r="B35" s="97">
        <v>565</v>
      </c>
      <c r="C35" s="10">
        <f t="shared" si="5"/>
        <v>4.559761116939715</v>
      </c>
      <c r="E35" s="34" t="s">
        <v>321</v>
      </c>
      <c r="F35" s="97">
        <v>217</v>
      </c>
      <c r="G35" s="101">
        <f t="shared" si="4"/>
        <v>1.4647316908538643</v>
      </c>
    </row>
    <row r="36" spans="1:7" ht="12.75">
      <c r="A36" s="36" t="s">
        <v>297</v>
      </c>
      <c r="B36" s="97">
        <v>484</v>
      </c>
      <c r="C36" s="10">
        <f t="shared" si="5"/>
        <v>3.9060608506173837</v>
      </c>
      <c r="E36" s="34" t="s">
        <v>327</v>
      </c>
      <c r="F36" s="97">
        <v>635</v>
      </c>
      <c r="G36" s="101">
        <f t="shared" si="4"/>
        <v>4.286196422544719</v>
      </c>
    </row>
    <row r="37" spans="1:7" ht="12.75">
      <c r="A37" s="36" t="s">
        <v>326</v>
      </c>
      <c r="B37" s="97">
        <v>1066</v>
      </c>
      <c r="C37" s="10">
        <f t="shared" si="5"/>
        <v>8.603018319748204</v>
      </c>
      <c r="E37" s="34" t="s">
        <v>321</v>
      </c>
      <c r="F37" s="97">
        <v>226</v>
      </c>
      <c r="G37" s="101">
        <f t="shared" si="4"/>
        <v>1.5254809314883564</v>
      </c>
    </row>
    <row r="38" spans="1:7" ht="12.75">
      <c r="A38" s="36" t="s">
        <v>297</v>
      </c>
      <c r="B38" s="97">
        <v>562</v>
      </c>
      <c r="C38" s="10">
        <f t="shared" si="5"/>
        <v>4.535549995964813</v>
      </c>
      <c r="E38" s="34" t="s">
        <v>259</v>
      </c>
      <c r="F38" s="97">
        <v>161</v>
      </c>
      <c r="G38" s="101">
        <f t="shared" si="4"/>
        <v>1.0867364157948025</v>
      </c>
    </row>
    <row r="39" spans="1:7" ht="12.75">
      <c r="A39" s="36"/>
      <c r="B39" s="97" t="s">
        <v>250</v>
      </c>
      <c r="C39" s="10"/>
      <c r="E39" s="34" t="s">
        <v>321</v>
      </c>
      <c r="F39" s="97">
        <v>53</v>
      </c>
      <c r="G39" s="101">
        <f t="shared" si="4"/>
        <v>0.3577455281808977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251</v>
      </c>
      <c r="C42" s="33">
        <f>(B42/$B$42)*100</f>
        <v>100</v>
      </c>
      <c r="E42" s="31" t="s">
        <v>268</v>
      </c>
      <c r="F42" s="80">
        <v>15951</v>
      </c>
      <c r="G42" s="99">
        <f>(F42/$F$42)*100</f>
        <v>100</v>
      </c>
      <c r="I42" s="39"/>
    </row>
    <row r="43" spans="1:7" ht="12.75">
      <c r="A43" s="36" t="s">
        <v>301</v>
      </c>
      <c r="B43" s="98">
        <v>61</v>
      </c>
      <c r="C43" s="102">
        <f>(B43/$B$42)*100</f>
        <v>24.302788844621514</v>
      </c>
      <c r="E43" s="60" t="s">
        <v>168</v>
      </c>
      <c r="F43" s="106">
        <v>20282</v>
      </c>
      <c r="G43" s="107">
        <f aca="true" t="shared" si="6" ref="G43:G71">(F43/$F$42)*100</f>
        <v>127.15190270202494</v>
      </c>
    </row>
    <row r="44" spans="1:7" ht="12.75">
      <c r="A44" s="36"/>
      <c r="B44" s="93" t="s">
        <v>250</v>
      </c>
      <c r="C44" s="10"/>
      <c r="E44" s="1" t="s">
        <v>329</v>
      </c>
      <c r="F44" s="97">
        <v>61</v>
      </c>
      <c r="G44" s="101">
        <f t="shared" si="6"/>
        <v>0.38242116481725286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132</v>
      </c>
      <c r="G45" s="101">
        <f t="shared" si="6"/>
        <v>0.8275343238668422</v>
      </c>
    </row>
    <row r="46" spans="1:7" ht="12.75">
      <c r="A46" s="29" t="s">
        <v>331</v>
      </c>
      <c r="B46" s="93">
        <v>11743</v>
      </c>
      <c r="C46" s="33">
        <f>(B46/$B$46)*100</f>
        <v>100</v>
      </c>
      <c r="E46" s="1" t="s">
        <v>332</v>
      </c>
      <c r="F46" s="97">
        <v>68</v>
      </c>
      <c r="G46" s="101">
        <f t="shared" si="6"/>
        <v>0.4263055607798884</v>
      </c>
    </row>
    <row r="47" spans="1:7" ht="12.75">
      <c r="A47" s="36" t="s">
        <v>333</v>
      </c>
      <c r="B47" s="97">
        <v>1536</v>
      </c>
      <c r="C47" s="10">
        <f>(B47/$B$46)*100</f>
        <v>13.080132845099207</v>
      </c>
      <c r="E47" s="1" t="s">
        <v>334</v>
      </c>
      <c r="F47" s="97">
        <v>423</v>
      </c>
      <c r="G47" s="101">
        <f t="shared" si="6"/>
        <v>2.651871356027835</v>
      </c>
    </row>
    <row r="48" spans="1:7" ht="12.75">
      <c r="A48" s="36"/>
      <c r="B48" s="93" t="s">
        <v>250</v>
      </c>
      <c r="C48" s="10"/>
      <c r="E48" s="1" t="s">
        <v>335</v>
      </c>
      <c r="F48" s="97">
        <v>1237</v>
      </c>
      <c r="G48" s="101">
        <f t="shared" si="6"/>
        <v>7.754999686540029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332</v>
      </c>
      <c r="G49" s="101">
        <f t="shared" si="6"/>
        <v>2.081374208513573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86</v>
      </c>
      <c r="G50" s="101">
        <f t="shared" si="6"/>
        <v>0.5391511503980941</v>
      </c>
    </row>
    <row r="51" spans="1:7" ht="12.75">
      <c r="A51" s="5" t="s">
        <v>338</v>
      </c>
      <c r="B51" s="93">
        <v>3544</v>
      </c>
      <c r="C51" s="33">
        <f>(B51/$B$51)*100</f>
        <v>100</v>
      </c>
      <c r="E51" s="1" t="s">
        <v>339</v>
      </c>
      <c r="F51" s="97">
        <v>3307</v>
      </c>
      <c r="G51" s="101">
        <f t="shared" si="6"/>
        <v>20.73224249263369</v>
      </c>
    </row>
    <row r="52" spans="1:7" ht="12.75">
      <c r="A52" s="4" t="s">
        <v>340</v>
      </c>
      <c r="B52" s="98">
        <v>266</v>
      </c>
      <c r="C52" s="10">
        <f>(B52/$B$51)*100</f>
        <v>7.505643340857787</v>
      </c>
      <c r="E52" s="1" t="s">
        <v>341</v>
      </c>
      <c r="F52" s="97">
        <v>107</v>
      </c>
      <c r="G52" s="101">
        <f t="shared" si="6"/>
        <v>0.6708043382860008</v>
      </c>
    </row>
    <row r="53" spans="1:7" ht="12.75">
      <c r="A53" s="4"/>
      <c r="B53" s="93" t="s">
        <v>250</v>
      </c>
      <c r="C53" s="10"/>
      <c r="E53" s="1" t="s">
        <v>342</v>
      </c>
      <c r="F53" s="97">
        <v>250</v>
      </c>
      <c r="G53" s="101">
        <f t="shared" si="6"/>
        <v>1.5672998558084132</v>
      </c>
    </row>
    <row r="54" spans="1:7" ht="14.25">
      <c r="A54" s="5" t="s">
        <v>343</v>
      </c>
      <c r="B54" s="93">
        <v>10243</v>
      </c>
      <c r="C54" s="33">
        <f>(B54/$B$54)*100</f>
        <v>100</v>
      </c>
      <c r="E54" s="1" t="s">
        <v>201</v>
      </c>
      <c r="F54" s="97">
        <v>3869</v>
      </c>
      <c r="G54" s="101">
        <f t="shared" si="6"/>
        <v>24.255532568491002</v>
      </c>
    </row>
    <row r="55" spans="1:7" ht="12.75">
      <c r="A55" s="4" t="s">
        <v>340</v>
      </c>
      <c r="B55" s="98">
        <v>1715</v>
      </c>
      <c r="C55" s="10">
        <f>(B55/$B$54)*100</f>
        <v>16.743141657717466</v>
      </c>
      <c r="E55" s="1" t="s">
        <v>344</v>
      </c>
      <c r="F55" s="97">
        <v>4119</v>
      </c>
      <c r="G55" s="101">
        <f t="shared" si="6"/>
        <v>25.82283242429942</v>
      </c>
    </row>
    <row r="56" spans="1:7" ht="12.75">
      <c r="A56" s="4" t="s">
        <v>345</v>
      </c>
      <c r="B56" s="120">
        <v>69.4</v>
      </c>
      <c r="C56" s="37" t="s">
        <v>261</v>
      </c>
      <c r="E56" s="1" t="s">
        <v>346</v>
      </c>
      <c r="F56" s="97">
        <v>75</v>
      </c>
      <c r="G56" s="101">
        <f t="shared" si="6"/>
        <v>0.47018995674252395</v>
      </c>
    </row>
    <row r="57" spans="1:7" ht="12.75">
      <c r="A57" s="4" t="s">
        <v>347</v>
      </c>
      <c r="B57" s="98">
        <v>8528</v>
      </c>
      <c r="C57" s="10">
        <f>(B57/$B$54)*100</f>
        <v>83.25685834228254</v>
      </c>
      <c r="E57" s="1" t="s">
        <v>348</v>
      </c>
      <c r="F57" s="97">
        <v>163</v>
      </c>
      <c r="G57" s="101">
        <f t="shared" si="6"/>
        <v>1.0218795059870853</v>
      </c>
    </row>
    <row r="58" spans="1:7" ht="12.75">
      <c r="A58" s="4" t="s">
        <v>345</v>
      </c>
      <c r="B58" s="120">
        <v>82.4</v>
      </c>
      <c r="C58" s="37" t="s">
        <v>261</v>
      </c>
      <c r="E58" s="1" t="s">
        <v>349</v>
      </c>
      <c r="F58" s="97">
        <v>1213</v>
      </c>
      <c r="G58" s="101">
        <f t="shared" si="6"/>
        <v>7.604538900382421</v>
      </c>
    </row>
    <row r="59" spans="1:7" ht="12.75">
      <c r="A59" s="4"/>
      <c r="B59" s="93" t="s">
        <v>250</v>
      </c>
      <c r="C59" s="10"/>
      <c r="E59" s="1" t="s">
        <v>350</v>
      </c>
      <c r="F59" s="97">
        <v>92</v>
      </c>
      <c r="G59" s="101">
        <f t="shared" si="6"/>
        <v>0.5767663469374961</v>
      </c>
    </row>
    <row r="60" spans="1:7" ht="12.75">
      <c r="A60" s="5" t="s">
        <v>351</v>
      </c>
      <c r="B60" s="93">
        <v>1018</v>
      </c>
      <c r="C60" s="33">
        <f>(B60/$B$60)*100</f>
        <v>100</v>
      </c>
      <c r="E60" s="1" t="s">
        <v>352</v>
      </c>
      <c r="F60" s="97">
        <v>312</v>
      </c>
      <c r="G60" s="101">
        <f t="shared" si="6"/>
        <v>1.9559902200488997</v>
      </c>
    </row>
    <row r="61" spans="1:7" ht="12.75">
      <c r="A61" s="4" t="s">
        <v>340</v>
      </c>
      <c r="B61" s="97">
        <v>346</v>
      </c>
      <c r="C61" s="10">
        <f>(B61/$B$60)*100</f>
        <v>33.988212180746565</v>
      </c>
      <c r="E61" s="1" t="s">
        <v>353</v>
      </c>
      <c r="F61" s="97">
        <v>167</v>
      </c>
      <c r="G61" s="101">
        <f t="shared" si="6"/>
        <v>1.04695630368002</v>
      </c>
    </row>
    <row r="62" spans="1:7" ht="12.75">
      <c r="A62" s="4"/>
      <c r="B62" s="93" t="s">
        <v>250</v>
      </c>
      <c r="C62" s="10"/>
      <c r="E62" s="1" t="s">
        <v>354</v>
      </c>
      <c r="F62" s="97">
        <v>396</v>
      </c>
      <c r="G62" s="101">
        <f t="shared" si="6"/>
        <v>2.4826029716005267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116</v>
      </c>
      <c r="G63" s="101">
        <f t="shared" si="6"/>
        <v>0.7272271330951038</v>
      </c>
    </row>
    <row r="64" spans="1:7" ht="12.75">
      <c r="A64" s="29" t="s">
        <v>357</v>
      </c>
      <c r="B64" s="93">
        <v>14815</v>
      </c>
      <c r="C64" s="33">
        <f>(B64/$B$64)*100</f>
        <v>100</v>
      </c>
      <c r="E64" s="1" t="s">
        <v>358</v>
      </c>
      <c r="F64" s="97">
        <v>28</v>
      </c>
      <c r="G64" s="101">
        <f t="shared" si="6"/>
        <v>0.17553758385054227</v>
      </c>
    </row>
    <row r="65" spans="1:7" ht="12.75">
      <c r="A65" s="4" t="s">
        <v>256</v>
      </c>
      <c r="B65" s="97">
        <v>9815</v>
      </c>
      <c r="C65" s="10">
        <f>(B65/$B$64)*100</f>
        <v>66.25042186972662</v>
      </c>
      <c r="E65" s="1" t="s">
        <v>359</v>
      </c>
      <c r="F65" s="97">
        <v>195</v>
      </c>
      <c r="G65" s="101">
        <f t="shared" si="6"/>
        <v>1.2224938875305624</v>
      </c>
    </row>
    <row r="66" spans="1:7" ht="12.75">
      <c r="A66" s="4" t="s">
        <v>257</v>
      </c>
      <c r="B66" s="97">
        <v>4925</v>
      </c>
      <c r="C66" s="10">
        <f aca="true" t="shared" si="7" ref="C66:C71">(B66/$B$64)*100</f>
        <v>33.243334458319275</v>
      </c>
      <c r="E66" s="1" t="s">
        <v>360</v>
      </c>
      <c r="F66" s="97">
        <v>54</v>
      </c>
      <c r="G66" s="101">
        <f t="shared" si="6"/>
        <v>0.33853676885461725</v>
      </c>
    </row>
    <row r="67" spans="1:7" ht="12.75">
      <c r="A67" s="4" t="s">
        <v>361</v>
      </c>
      <c r="B67" s="97">
        <v>1395</v>
      </c>
      <c r="C67" s="10">
        <f t="shared" si="7"/>
        <v>9.416132298346271</v>
      </c>
      <c r="E67" s="1" t="s">
        <v>362</v>
      </c>
      <c r="F67" s="97">
        <v>126</v>
      </c>
      <c r="G67" s="101">
        <f t="shared" si="6"/>
        <v>0.7899191273274403</v>
      </c>
    </row>
    <row r="68" spans="1:7" ht="12.75">
      <c r="A68" s="4" t="s">
        <v>363</v>
      </c>
      <c r="B68" s="97">
        <v>3530</v>
      </c>
      <c r="C68" s="10">
        <f t="shared" si="7"/>
        <v>23.827202159973</v>
      </c>
      <c r="E68" s="1" t="s">
        <v>364</v>
      </c>
      <c r="F68" s="97">
        <v>743</v>
      </c>
      <c r="G68" s="101">
        <f t="shared" si="6"/>
        <v>4.658015171462604</v>
      </c>
    </row>
    <row r="69" spans="1:7" ht="12.75">
      <c r="A69" s="4" t="s">
        <v>365</v>
      </c>
      <c r="B69" s="97">
        <v>2809</v>
      </c>
      <c r="C69" s="10">
        <f t="shared" si="7"/>
        <v>18.96051299358758</v>
      </c>
      <c r="E69" s="1" t="s">
        <v>366</v>
      </c>
      <c r="F69" s="97">
        <v>149</v>
      </c>
      <c r="G69" s="101">
        <f t="shared" si="6"/>
        <v>0.9341107140618143</v>
      </c>
    </row>
    <row r="70" spans="1:7" ht="12.75">
      <c r="A70" s="4" t="s">
        <v>367</v>
      </c>
      <c r="B70" s="97">
        <v>721</v>
      </c>
      <c r="C70" s="10">
        <f t="shared" si="7"/>
        <v>4.86668916638542</v>
      </c>
      <c r="E70" s="1" t="s">
        <v>368</v>
      </c>
      <c r="F70" s="97">
        <v>51</v>
      </c>
      <c r="G70" s="101">
        <f t="shared" si="6"/>
        <v>0.3197291705849163</v>
      </c>
    </row>
    <row r="71" spans="1:7" ht="12.75">
      <c r="A71" s="7" t="s">
        <v>258</v>
      </c>
      <c r="B71" s="103">
        <v>75</v>
      </c>
      <c r="C71" s="40">
        <f t="shared" si="7"/>
        <v>0.5062436719541006</v>
      </c>
      <c r="D71" s="41"/>
      <c r="E71" s="9" t="s">
        <v>369</v>
      </c>
      <c r="F71" s="103">
        <v>2411</v>
      </c>
      <c r="G71" s="104">
        <f t="shared" si="6"/>
        <v>15.115039809416336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12180</v>
      </c>
      <c r="C9" s="81">
        <f>(B9/$B$9)*100</f>
        <v>100</v>
      </c>
      <c r="D9" s="65"/>
      <c r="E9" s="79" t="s">
        <v>381</v>
      </c>
      <c r="F9" s="80">
        <v>5660</v>
      </c>
      <c r="G9" s="81">
        <f>(F9/$F$9)*100</f>
        <v>100</v>
      </c>
    </row>
    <row r="10" spans="1:7" ht="12.75">
      <c r="A10" s="82" t="s">
        <v>382</v>
      </c>
      <c r="B10" s="97">
        <v>9217</v>
      </c>
      <c r="C10" s="105">
        <f>(B10/$B$9)*100</f>
        <v>75.67323481116584</v>
      </c>
      <c r="D10" s="65"/>
      <c r="E10" s="78" t="s">
        <v>383</v>
      </c>
      <c r="F10" s="97">
        <v>169</v>
      </c>
      <c r="G10" s="105">
        <f aca="true" t="shared" si="0" ref="G10:G19">(F10/$F$9)*100</f>
        <v>2.9858657243816253</v>
      </c>
    </row>
    <row r="11" spans="1:7" ht="12.75">
      <c r="A11" s="82" t="s">
        <v>384</v>
      </c>
      <c r="B11" s="97">
        <v>9207</v>
      </c>
      <c r="C11" s="105">
        <f aca="true" t="shared" si="1" ref="C11:C16">(B11/$B$9)*100</f>
        <v>75.5911330049261</v>
      </c>
      <c r="D11" s="65"/>
      <c r="E11" s="78" t="s">
        <v>385</v>
      </c>
      <c r="F11" s="97">
        <v>152</v>
      </c>
      <c r="G11" s="105">
        <f t="shared" si="0"/>
        <v>2.685512367491166</v>
      </c>
    </row>
    <row r="12" spans="1:7" ht="12.75">
      <c r="A12" s="82" t="s">
        <v>386</v>
      </c>
      <c r="B12" s="97">
        <v>8813</v>
      </c>
      <c r="C12" s="105">
        <f>(B12/$B$9)*100</f>
        <v>72.35632183908046</v>
      </c>
      <c r="D12" s="65"/>
      <c r="E12" s="78" t="s">
        <v>387</v>
      </c>
      <c r="F12" s="97">
        <v>346</v>
      </c>
      <c r="G12" s="105">
        <f t="shared" si="0"/>
        <v>6.113074204946996</v>
      </c>
    </row>
    <row r="13" spans="1:7" ht="12.75">
      <c r="A13" s="82" t="s">
        <v>388</v>
      </c>
      <c r="B13" s="97">
        <v>394</v>
      </c>
      <c r="C13" s="105">
        <f>(B13/$B$9)*100</f>
        <v>3.2348111658456484</v>
      </c>
      <c r="D13" s="65"/>
      <c r="E13" s="78" t="s">
        <v>389</v>
      </c>
      <c r="F13" s="97">
        <v>408</v>
      </c>
      <c r="G13" s="105">
        <f t="shared" si="0"/>
        <v>7.208480565371024</v>
      </c>
    </row>
    <row r="14" spans="1:7" ht="12.75">
      <c r="A14" s="82" t="s">
        <v>390</v>
      </c>
      <c r="B14" s="109">
        <v>4.3</v>
      </c>
      <c r="C14" s="112" t="s">
        <v>261</v>
      </c>
      <c r="D14" s="65"/>
      <c r="E14" s="78" t="s">
        <v>391</v>
      </c>
      <c r="F14" s="97">
        <v>848</v>
      </c>
      <c r="G14" s="105">
        <f t="shared" si="0"/>
        <v>14.982332155477032</v>
      </c>
    </row>
    <row r="15" spans="1:7" ht="12.75">
      <c r="A15" s="82" t="s">
        <v>392</v>
      </c>
      <c r="B15" s="109">
        <v>10</v>
      </c>
      <c r="C15" s="105">
        <f t="shared" si="1"/>
        <v>0.08210180623973727</v>
      </c>
      <c r="D15" s="65"/>
      <c r="E15" s="78" t="s">
        <v>393</v>
      </c>
      <c r="F15" s="97">
        <v>1389</v>
      </c>
      <c r="G15" s="105">
        <f t="shared" si="0"/>
        <v>24.540636042402827</v>
      </c>
    </row>
    <row r="16" spans="1:7" ht="12.75">
      <c r="A16" s="82" t="s">
        <v>67</v>
      </c>
      <c r="B16" s="97">
        <v>2963</v>
      </c>
      <c r="C16" s="105">
        <f t="shared" si="1"/>
        <v>24.326765188834155</v>
      </c>
      <c r="D16" s="65"/>
      <c r="E16" s="78" t="s">
        <v>68</v>
      </c>
      <c r="F16" s="97">
        <v>1176</v>
      </c>
      <c r="G16" s="105">
        <f t="shared" si="0"/>
        <v>20.7773851590106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799</v>
      </c>
      <c r="G17" s="105">
        <f t="shared" si="0"/>
        <v>14.11660777385159</v>
      </c>
    </row>
    <row r="18" spans="1:7" ht="12.75">
      <c r="A18" s="77" t="s">
        <v>70</v>
      </c>
      <c r="B18" s="80">
        <v>6051</v>
      </c>
      <c r="C18" s="81">
        <f>(B18/$B$18)*100</f>
        <v>100</v>
      </c>
      <c r="D18" s="65"/>
      <c r="E18" s="78" t="s">
        <v>170</v>
      </c>
      <c r="F18" s="97">
        <v>233</v>
      </c>
      <c r="G18" s="105">
        <f t="shared" si="0"/>
        <v>4.11660777385159</v>
      </c>
    </row>
    <row r="19" spans="1:9" ht="12.75">
      <c r="A19" s="82" t="s">
        <v>382</v>
      </c>
      <c r="B19" s="97">
        <v>4232</v>
      </c>
      <c r="C19" s="105">
        <f>(B19/$B$18)*100</f>
        <v>69.93885308213518</v>
      </c>
      <c r="D19" s="65"/>
      <c r="E19" s="78" t="s">
        <v>169</v>
      </c>
      <c r="F19" s="98">
        <v>140</v>
      </c>
      <c r="G19" s="105">
        <f t="shared" si="0"/>
        <v>2.4734982332155475</v>
      </c>
      <c r="I19" s="118"/>
    </row>
    <row r="20" spans="1:7" ht="12.75">
      <c r="A20" s="82" t="s">
        <v>384</v>
      </c>
      <c r="B20" s="97">
        <v>4232</v>
      </c>
      <c r="C20" s="105">
        <f>(B20/$B$18)*100</f>
        <v>69.93885308213518</v>
      </c>
      <c r="D20" s="65"/>
      <c r="E20" s="78" t="s">
        <v>71</v>
      </c>
      <c r="F20" s="97">
        <v>65799</v>
      </c>
      <c r="G20" s="112" t="s">
        <v>261</v>
      </c>
    </row>
    <row r="21" spans="1:7" ht="12.75">
      <c r="A21" s="82" t="s">
        <v>386</v>
      </c>
      <c r="B21" s="97">
        <v>4087</v>
      </c>
      <c r="C21" s="105">
        <f>(B21/$B$18)*100</f>
        <v>67.54255494959511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5162</v>
      </c>
      <c r="G22" s="105">
        <f>(F22/$F$9)*100</f>
        <v>91.20141342756185</v>
      </c>
    </row>
    <row r="23" spans="1:7" ht="12.75">
      <c r="A23" s="77" t="s">
        <v>73</v>
      </c>
      <c r="B23" s="80">
        <v>1321</v>
      </c>
      <c r="C23" s="81">
        <f>(B23/$B$23)*100</f>
        <v>100</v>
      </c>
      <c r="D23" s="65"/>
      <c r="E23" s="78" t="s">
        <v>74</v>
      </c>
      <c r="F23" s="97">
        <v>73312</v>
      </c>
      <c r="G23" s="112" t="s">
        <v>261</v>
      </c>
    </row>
    <row r="24" spans="1:7" ht="12.75">
      <c r="A24" s="82" t="s">
        <v>75</v>
      </c>
      <c r="B24" s="97">
        <v>851</v>
      </c>
      <c r="C24" s="105">
        <f>(B24/$B$23)*100</f>
        <v>64.42089326267978</v>
      </c>
      <c r="D24" s="65"/>
      <c r="E24" s="78" t="s">
        <v>76</v>
      </c>
      <c r="F24" s="97">
        <v>972</v>
      </c>
      <c r="G24" s="105">
        <f>(F24/$F$9)*100</f>
        <v>17.17314487632509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11991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164</v>
      </c>
      <c r="G26" s="105">
        <f>(F26/$F$9)*100</f>
        <v>2.897526501766784</v>
      </c>
    </row>
    <row r="27" spans="1:7" ht="12.75">
      <c r="A27" s="77" t="s">
        <v>85</v>
      </c>
      <c r="B27" s="80">
        <v>8676</v>
      </c>
      <c r="C27" s="81">
        <f>(B27/$B$27)*100</f>
        <v>100</v>
      </c>
      <c r="D27" s="65"/>
      <c r="E27" s="78" t="s">
        <v>78</v>
      </c>
      <c r="F27" s="98">
        <v>7147</v>
      </c>
      <c r="G27" s="112" t="s">
        <v>261</v>
      </c>
    </row>
    <row r="28" spans="1:7" ht="12.75">
      <c r="A28" s="82" t="s">
        <v>86</v>
      </c>
      <c r="B28" s="97">
        <v>7420</v>
      </c>
      <c r="C28" s="105">
        <f aca="true" t="shared" si="2" ref="C28:C33">(B28/$B$27)*100</f>
        <v>85.5232826187183</v>
      </c>
      <c r="D28" s="65"/>
      <c r="E28" s="78" t="s">
        <v>79</v>
      </c>
      <c r="F28" s="97">
        <v>123</v>
      </c>
      <c r="G28" s="105">
        <f>(F28/$F$9)*100</f>
        <v>2.1731448763250882</v>
      </c>
    </row>
    <row r="29" spans="1:7" ht="12.75">
      <c r="A29" s="82" t="s">
        <v>87</v>
      </c>
      <c r="B29" s="97">
        <v>771</v>
      </c>
      <c r="C29" s="105">
        <f t="shared" si="2"/>
        <v>8.8865836791148</v>
      </c>
      <c r="D29" s="65"/>
      <c r="E29" s="78" t="s">
        <v>80</v>
      </c>
      <c r="F29" s="97">
        <v>3069</v>
      </c>
      <c r="G29" s="112" t="s">
        <v>261</v>
      </c>
    </row>
    <row r="30" spans="1:7" ht="12.75">
      <c r="A30" s="82" t="s">
        <v>88</v>
      </c>
      <c r="B30" s="97">
        <v>205</v>
      </c>
      <c r="C30" s="105">
        <f t="shared" si="2"/>
        <v>2.3628400184416782</v>
      </c>
      <c r="D30" s="65"/>
      <c r="E30" s="78" t="s">
        <v>81</v>
      </c>
      <c r="F30" s="97">
        <v>658</v>
      </c>
      <c r="G30" s="105">
        <f>(F30/$F$9)*100</f>
        <v>11.625441696113075</v>
      </c>
    </row>
    <row r="31" spans="1:7" ht="12.75">
      <c r="A31" s="82" t="s">
        <v>115</v>
      </c>
      <c r="B31" s="97">
        <v>61</v>
      </c>
      <c r="C31" s="105">
        <f t="shared" si="2"/>
        <v>0.7030889810972799</v>
      </c>
      <c r="D31" s="65"/>
      <c r="E31" s="78" t="s">
        <v>82</v>
      </c>
      <c r="F31" s="97">
        <v>14804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0.16136468418626093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205</v>
      </c>
      <c r="C33" s="105">
        <f t="shared" si="2"/>
        <v>2.3628400184416782</v>
      </c>
      <c r="D33" s="65"/>
      <c r="E33" s="79" t="s">
        <v>84</v>
      </c>
      <c r="F33" s="80">
        <v>4275</v>
      </c>
      <c r="G33" s="81">
        <f>(F33/$F$33)*100</f>
        <v>100</v>
      </c>
    </row>
    <row r="34" spans="1:7" ht="12.75">
      <c r="A34" s="82" t="s">
        <v>91</v>
      </c>
      <c r="B34" s="109">
        <v>37.9</v>
      </c>
      <c r="C34" s="112" t="s">
        <v>261</v>
      </c>
      <c r="D34" s="65"/>
      <c r="E34" s="78" t="s">
        <v>383</v>
      </c>
      <c r="F34" s="97">
        <v>68</v>
      </c>
      <c r="G34" s="105">
        <f aca="true" t="shared" si="3" ref="G34:G43">(F34/$F$33)*100</f>
        <v>1.590643274853801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58</v>
      </c>
      <c r="G35" s="105">
        <f t="shared" si="3"/>
        <v>1.3567251461988303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168</v>
      </c>
      <c r="G36" s="105">
        <f t="shared" si="3"/>
        <v>3.929824561403509</v>
      </c>
    </row>
    <row r="37" spans="1:7" ht="12.75">
      <c r="A37" s="77" t="s">
        <v>94</v>
      </c>
      <c r="B37" s="80">
        <v>8813</v>
      </c>
      <c r="C37" s="81">
        <f>(B37/$B$37)*100</f>
        <v>100</v>
      </c>
      <c r="D37" s="65"/>
      <c r="E37" s="78" t="s">
        <v>389</v>
      </c>
      <c r="F37" s="97">
        <v>291</v>
      </c>
      <c r="G37" s="105">
        <f t="shared" si="3"/>
        <v>6.807017543859649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560</v>
      </c>
      <c r="G38" s="105">
        <f t="shared" si="3"/>
        <v>13.099415204678364</v>
      </c>
    </row>
    <row r="39" spans="1:7" ht="12.75">
      <c r="A39" s="82" t="s">
        <v>97</v>
      </c>
      <c r="B39" s="98">
        <v>2862</v>
      </c>
      <c r="C39" s="105">
        <f>(B39/$B$37)*100</f>
        <v>32.474753205491886</v>
      </c>
      <c r="D39" s="65"/>
      <c r="E39" s="78" t="s">
        <v>393</v>
      </c>
      <c r="F39" s="97">
        <v>1100</v>
      </c>
      <c r="G39" s="105">
        <f t="shared" si="3"/>
        <v>25.730994152046783</v>
      </c>
    </row>
    <row r="40" spans="1:7" ht="12.75">
      <c r="A40" s="82" t="s">
        <v>98</v>
      </c>
      <c r="B40" s="98">
        <v>903</v>
      </c>
      <c r="C40" s="105">
        <f>(B40/$B$37)*100</f>
        <v>10.246227164416204</v>
      </c>
      <c r="D40" s="65"/>
      <c r="E40" s="78" t="s">
        <v>68</v>
      </c>
      <c r="F40" s="97">
        <v>1039</v>
      </c>
      <c r="G40" s="105">
        <f t="shared" si="3"/>
        <v>24.30409356725146</v>
      </c>
    </row>
    <row r="41" spans="1:7" ht="12.75">
      <c r="A41" s="82" t="s">
        <v>100</v>
      </c>
      <c r="B41" s="98">
        <v>2962</v>
      </c>
      <c r="C41" s="105">
        <f>(B41/$B$37)*100</f>
        <v>33.60944059911494</v>
      </c>
      <c r="D41" s="65"/>
      <c r="E41" s="78" t="s">
        <v>69</v>
      </c>
      <c r="F41" s="97">
        <v>678</v>
      </c>
      <c r="G41" s="105">
        <f t="shared" si="3"/>
        <v>15.859649122807017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197</v>
      </c>
      <c r="G42" s="105">
        <f t="shared" si="3"/>
        <v>4.6081871345029235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116</v>
      </c>
      <c r="G43" s="105">
        <f t="shared" si="3"/>
        <v>2.7134502923976607</v>
      </c>
    </row>
    <row r="44" spans="1:7" ht="12.75">
      <c r="A44" s="82" t="s">
        <v>291</v>
      </c>
      <c r="B44" s="98">
        <v>972</v>
      </c>
      <c r="C44" s="105">
        <f>(B44/$B$37)*100</f>
        <v>11.029161466016113</v>
      </c>
      <c r="D44" s="65"/>
      <c r="E44" s="78" t="s">
        <v>93</v>
      </c>
      <c r="F44" s="97">
        <v>73277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1114</v>
      </c>
      <c r="C46" s="105">
        <f>(B46/$B$37)*100</f>
        <v>12.640417564960854</v>
      </c>
      <c r="D46" s="65"/>
      <c r="E46" s="78" t="s">
        <v>96</v>
      </c>
      <c r="F46" s="97">
        <v>26698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47083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0.04538749574492227</v>
      </c>
      <c r="D49" s="87"/>
      <c r="E49" s="88" t="s">
        <v>102</v>
      </c>
      <c r="F49" s="113">
        <v>34238</v>
      </c>
      <c r="G49" s="114" t="s">
        <v>261</v>
      </c>
    </row>
    <row r="50" spans="1:7" ht="13.5" thickTop="1">
      <c r="A50" s="82" t="s">
        <v>116</v>
      </c>
      <c r="B50" s="98">
        <v>685</v>
      </c>
      <c r="C50" s="105">
        <f t="shared" si="4"/>
        <v>7.77260864631794</v>
      </c>
      <c r="D50" s="65"/>
      <c r="E50" s="78"/>
      <c r="F50" s="86"/>
      <c r="G50" s="85"/>
    </row>
    <row r="51" spans="1:7" ht="12.75">
      <c r="A51" s="82" t="s">
        <v>117</v>
      </c>
      <c r="B51" s="98">
        <v>1272</v>
      </c>
      <c r="C51" s="105">
        <f t="shared" si="4"/>
        <v>14.433223646885281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352</v>
      </c>
      <c r="C52" s="105">
        <f t="shared" si="4"/>
        <v>3.9940996255531602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1214</v>
      </c>
      <c r="C53" s="105">
        <f t="shared" si="4"/>
        <v>13.775104958583912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740</v>
      </c>
      <c r="C54" s="105">
        <f t="shared" si="4"/>
        <v>8.39668671281062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412</v>
      </c>
      <c r="C55" s="105">
        <f t="shared" si="4"/>
        <v>4.674912061726994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785</v>
      </c>
      <c r="C57" s="105">
        <f>(B57/$B$37)*100</f>
        <v>8.907296039940995</v>
      </c>
      <c r="D57" s="65"/>
      <c r="E57" s="79" t="s">
        <v>84</v>
      </c>
      <c r="F57" s="80">
        <v>96</v>
      </c>
      <c r="G57" s="105">
        <f>(F57/L57)*100</f>
        <v>2.245614035087719</v>
      </c>
      <c r="H57" s="79" t="s">
        <v>84</v>
      </c>
      <c r="L57" s="15">
        <v>4275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56</v>
      </c>
      <c r="G58" s="105">
        <f>(F58/L58)*100</f>
        <v>2.410675850193715</v>
      </c>
      <c r="H58" s="78" t="s">
        <v>118</v>
      </c>
      <c r="L58" s="15">
        <v>2323</v>
      </c>
    </row>
    <row r="59" spans="1:12" ht="12.75">
      <c r="A59" s="82" t="s">
        <v>112</v>
      </c>
      <c r="B59" s="98">
        <v>993</v>
      </c>
      <c r="C59" s="105">
        <f>(B59/$B$37)*100</f>
        <v>11.267445818676954</v>
      </c>
      <c r="D59" s="65"/>
      <c r="E59" s="78" t="s">
        <v>120</v>
      </c>
      <c r="F59" s="97">
        <v>28</v>
      </c>
      <c r="G59" s="105">
        <f>(F59/L59)*100</f>
        <v>2.975557917109458</v>
      </c>
      <c r="H59" s="78" t="s">
        <v>120</v>
      </c>
      <c r="L59" s="15">
        <v>941</v>
      </c>
    </row>
    <row r="60" spans="1:7" ht="12.75">
      <c r="A60" s="82" t="s">
        <v>113</v>
      </c>
      <c r="B60" s="98">
        <v>1348</v>
      </c>
      <c r="C60" s="105">
        <f>(B60/$B$37)*100</f>
        <v>15.295586066038808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395</v>
      </c>
      <c r="C62" s="105">
        <f>(B62/$B$37)*100</f>
        <v>4.482015204811074</v>
      </c>
      <c r="D62" s="65"/>
      <c r="E62" s="79" t="s">
        <v>123</v>
      </c>
      <c r="F62" s="80">
        <v>35</v>
      </c>
      <c r="G62" s="105">
        <f>(F62/L62)*100</f>
        <v>7.383966244725738</v>
      </c>
      <c r="H62" s="79" t="s">
        <v>394</v>
      </c>
      <c r="L62" s="15">
        <v>474</v>
      </c>
    </row>
    <row r="63" spans="1:12" ht="12.75">
      <c r="A63" s="61" t="s">
        <v>293</v>
      </c>
      <c r="B63" s="98">
        <v>342</v>
      </c>
      <c r="C63" s="105">
        <f>(B63/$B$37)*100</f>
        <v>3.880630886190854</v>
      </c>
      <c r="D63" s="65"/>
      <c r="E63" s="78" t="s">
        <v>118</v>
      </c>
      <c r="F63" s="97">
        <v>26</v>
      </c>
      <c r="G63" s="105">
        <f>(F63/L63)*100</f>
        <v>9.737827715355806</v>
      </c>
      <c r="H63" s="78" t="s">
        <v>118</v>
      </c>
      <c r="L63" s="15">
        <v>267</v>
      </c>
    </row>
    <row r="64" spans="1:12" ht="12.75">
      <c r="A64" s="82" t="s">
        <v>114</v>
      </c>
      <c r="B64" s="98">
        <v>271</v>
      </c>
      <c r="C64" s="105">
        <f>(B64/$B$37)*100</f>
        <v>3.075002836718484</v>
      </c>
      <c r="D64" s="65"/>
      <c r="E64" s="78" t="s">
        <v>120</v>
      </c>
      <c r="F64" s="97">
        <v>8</v>
      </c>
      <c r="G64" s="105">
        <f>(F64/L64)*100</f>
        <v>9.63855421686747</v>
      </c>
      <c r="H64" s="78" t="s">
        <v>120</v>
      </c>
      <c r="L64" s="15">
        <v>83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480</v>
      </c>
      <c r="G66" s="105">
        <f aca="true" t="shared" si="5" ref="G66:G71">(F66/L66)*100</f>
        <v>3.0167808434416443</v>
      </c>
      <c r="H66" s="79" t="s">
        <v>124</v>
      </c>
      <c r="L66" s="15">
        <v>15911</v>
      </c>
    </row>
    <row r="67" spans="1:12" ht="12.75">
      <c r="A67" s="82" t="s">
        <v>126</v>
      </c>
      <c r="B67" s="97">
        <v>7399</v>
      </c>
      <c r="C67" s="105">
        <f>(B67/$B$37)*100</f>
        <v>83.95552025416998</v>
      </c>
      <c r="D67" s="65"/>
      <c r="E67" s="78" t="s">
        <v>262</v>
      </c>
      <c r="F67" s="97">
        <v>360</v>
      </c>
      <c r="G67" s="105">
        <f t="shared" si="5"/>
        <v>3.063047732493831</v>
      </c>
      <c r="H67" s="78" t="s">
        <v>262</v>
      </c>
      <c r="L67" s="15">
        <v>11753</v>
      </c>
    </row>
    <row r="68" spans="1:12" ht="12.75">
      <c r="A68" s="82" t="s">
        <v>128</v>
      </c>
      <c r="B68" s="97">
        <v>1044</v>
      </c>
      <c r="C68" s="105">
        <f>(B68/$B$37)*100</f>
        <v>11.846136389424714</v>
      </c>
      <c r="D68" s="65"/>
      <c r="E68" s="78" t="s">
        <v>127</v>
      </c>
      <c r="F68" s="97">
        <v>59</v>
      </c>
      <c r="G68" s="105">
        <f t="shared" si="5"/>
        <v>5.7956777996070725</v>
      </c>
      <c r="H68" s="78" t="s">
        <v>127</v>
      </c>
      <c r="L68" s="15">
        <v>1018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110</v>
      </c>
      <c r="G69" s="105">
        <f t="shared" si="5"/>
        <v>2.651880424300868</v>
      </c>
      <c r="H69" s="78" t="s">
        <v>129</v>
      </c>
      <c r="L69" s="15">
        <v>4148</v>
      </c>
    </row>
    <row r="70" spans="1:12" ht="12.75">
      <c r="A70" s="82" t="s">
        <v>376</v>
      </c>
      <c r="B70" s="97">
        <v>337</v>
      </c>
      <c r="C70" s="105">
        <f>(B70/$B$37)*100</f>
        <v>3.823896516509702</v>
      </c>
      <c r="D70" s="65"/>
      <c r="E70" s="78" t="s">
        <v>130</v>
      </c>
      <c r="F70" s="97">
        <v>69</v>
      </c>
      <c r="G70" s="105">
        <f t="shared" si="5"/>
        <v>2.2794846382556986</v>
      </c>
      <c r="H70" s="78" t="s">
        <v>130</v>
      </c>
      <c r="L70" s="15">
        <v>3027</v>
      </c>
    </row>
    <row r="71" spans="1:12" ht="13.5" thickBot="1">
      <c r="A71" s="90" t="s">
        <v>371</v>
      </c>
      <c r="B71" s="110">
        <v>33</v>
      </c>
      <c r="C71" s="111">
        <f>(B71/$B$37)*100</f>
        <v>0.3744468398956088</v>
      </c>
      <c r="D71" s="91"/>
      <c r="E71" s="92" t="s">
        <v>131</v>
      </c>
      <c r="F71" s="110">
        <v>212</v>
      </c>
      <c r="G71" s="119">
        <f t="shared" si="5"/>
        <v>10.296260320543954</v>
      </c>
      <c r="H71" s="92" t="s">
        <v>131</v>
      </c>
      <c r="L71" s="15">
        <v>2059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6193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5657</v>
      </c>
      <c r="G9" s="81">
        <f>(F9/$F$9)*100</f>
        <v>100</v>
      </c>
      <c r="I9" s="53"/>
    </row>
    <row r="10" spans="1:7" ht="12.75">
      <c r="A10" s="36" t="s">
        <v>137</v>
      </c>
      <c r="B10" s="97">
        <v>5936</v>
      </c>
      <c r="C10" s="105">
        <f aca="true" t="shared" si="0" ref="C10:C18">(B10/$B$8)*100</f>
        <v>95.85015339899887</v>
      </c>
      <c r="E10" s="32" t="s">
        <v>138</v>
      </c>
      <c r="F10" s="97">
        <v>5639</v>
      </c>
      <c r="G10" s="105">
        <f>(F10/$F$9)*100</f>
        <v>99.68181014672088</v>
      </c>
    </row>
    <row r="11" spans="1:7" ht="12.75">
      <c r="A11" s="36" t="s">
        <v>139</v>
      </c>
      <c r="B11" s="97">
        <v>33</v>
      </c>
      <c r="C11" s="105">
        <f t="shared" si="0"/>
        <v>0.5328596802841918</v>
      </c>
      <c r="E11" s="32" t="s">
        <v>140</v>
      </c>
      <c r="F11" s="97">
        <v>13</v>
      </c>
      <c r="G11" s="105">
        <f>(F11/$F$9)*100</f>
        <v>0.2298037829238112</v>
      </c>
    </row>
    <row r="12" spans="1:7" ht="12.75">
      <c r="A12" s="36" t="s">
        <v>141</v>
      </c>
      <c r="B12" s="97">
        <v>91</v>
      </c>
      <c r="C12" s="105">
        <f t="shared" si="0"/>
        <v>1.4694009365412561</v>
      </c>
      <c r="E12" s="32" t="s">
        <v>142</v>
      </c>
      <c r="F12" s="97">
        <v>5</v>
      </c>
      <c r="G12" s="105">
        <f>(F12/$F$9)*100</f>
        <v>0.088386070355312</v>
      </c>
    </row>
    <row r="13" spans="1:7" ht="12.75">
      <c r="A13" s="36" t="s">
        <v>143</v>
      </c>
      <c r="B13" s="97">
        <v>79</v>
      </c>
      <c r="C13" s="105">
        <f t="shared" si="0"/>
        <v>1.2756337800742774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</v>
      </c>
      <c r="C14" s="105">
        <f t="shared" si="0"/>
        <v>0.20991441950589376</v>
      </c>
      <c r="E14" s="42" t="s">
        <v>145</v>
      </c>
      <c r="F14" s="80">
        <v>4741</v>
      </c>
      <c r="G14" s="81">
        <f>(F14/$F$14)*100</f>
        <v>100</v>
      </c>
    </row>
    <row r="15" spans="1:7" ht="12.75">
      <c r="A15" s="36" t="s">
        <v>146</v>
      </c>
      <c r="B15" s="97">
        <v>7</v>
      </c>
      <c r="C15" s="105">
        <f t="shared" si="0"/>
        <v>0.11303084127240433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24</v>
      </c>
      <c r="C16" s="105">
        <f t="shared" si="0"/>
        <v>0.3875343129339577</v>
      </c>
      <c r="E16" s="1" t="s">
        <v>149</v>
      </c>
      <c r="F16" s="97">
        <v>14</v>
      </c>
      <c r="G16" s="105">
        <f>(F16/$F$14)*100</f>
        <v>0.2952963509808057</v>
      </c>
    </row>
    <row r="17" spans="1:7" ht="12.75">
      <c r="A17" s="36" t="s">
        <v>150</v>
      </c>
      <c r="B17" s="97">
        <v>10</v>
      </c>
      <c r="C17" s="105">
        <f t="shared" si="0"/>
        <v>0.16147263038914905</v>
      </c>
      <c r="E17" s="1" t="s">
        <v>151</v>
      </c>
      <c r="F17" s="97">
        <v>576</v>
      </c>
      <c r="G17" s="105">
        <f aca="true" t="shared" si="1" ref="G17:G23">(F17/$F$14)*100</f>
        <v>12.149335583210293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2215</v>
      </c>
      <c r="G18" s="105">
        <f t="shared" si="1"/>
        <v>46.720101244463194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1426</v>
      </c>
      <c r="G19" s="105">
        <f t="shared" si="1"/>
        <v>30.078042607044924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329</v>
      </c>
      <c r="G20" s="105">
        <f t="shared" si="1"/>
        <v>6.939464248048935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158</v>
      </c>
      <c r="G21" s="105">
        <f t="shared" si="1"/>
        <v>3.3326302467833786</v>
      </c>
    </row>
    <row r="22" spans="1:7" ht="12.75">
      <c r="A22" s="36" t="s">
        <v>158</v>
      </c>
      <c r="B22" s="98">
        <v>55</v>
      </c>
      <c r="C22" s="105">
        <f t="shared" si="2"/>
        <v>0.8880994671403196</v>
      </c>
      <c r="E22" s="1" t="s">
        <v>159</v>
      </c>
      <c r="F22" s="97">
        <v>18</v>
      </c>
      <c r="G22" s="105">
        <f t="shared" si="1"/>
        <v>0.37966673697532166</v>
      </c>
    </row>
    <row r="23" spans="1:7" ht="12.75">
      <c r="A23" s="36" t="s">
        <v>160</v>
      </c>
      <c r="B23" s="98">
        <v>170</v>
      </c>
      <c r="C23" s="105">
        <f t="shared" si="2"/>
        <v>2.7450347166155336</v>
      </c>
      <c r="E23" s="1" t="s">
        <v>161</v>
      </c>
      <c r="F23" s="98">
        <v>5</v>
      </c>
      <c r="G23" s="105">
        <f t="shared" si="1"/>
        <v>0.1054629824931449</v>
      </c>
    </row>
    <row r="24" spans="1:7" ht="12.75">
      <c r="A24" s="36" t="s">
        <v>162</v>
      </c>
      <c r="B24" s="97">
        <v>386</v>
      </c>
      <c r="C24" s="105">
        <f t="shared" si="2"/>
        <v>6.2328435330211525</v>
      </c>
      <c r="E24" s="1" t="s">
        <v>163</v>
      </c>
      <c r="F24" s="97">
        <v>141300</v>
      </c>
      <c r="G24" s="112" t="s">
        <v>261</v>
      </c>
    </row>
    <row r="25" spans="1:7" ht="12.75">
      <c r="A25" s="36" t="s">
        <v>164</v>
      </c>
      <c r="B25" s="97">
        <v>1392</v>
      </c>
      <c r="C25" s="105">
        <f t="shared" si="2"/>
        <v>22.476990150169545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1268</v>
      </c>
      <c r="C26" s="105">
        <f t="shared" si="2"/>
        <v>20.4747295333441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2292</v>
      </c>
      <c r="C27" s="105">
        <f t="shared" si="2"/>
        <v>37.00952688519296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630</v>
      </c>
      <c r="C28" s="105">
        <f t="shared" si="2"/>
        <v>10.172775714516389</v>
      </c>
      <c r="E28" s="32" t="s">
        <v>176</v>
      </c>
      <c r="F28" s="97">
        <v>3931</v>
      </c>
      <c r="G28" s="105">
        <f aca="true" t="shared" si="3" ref="G28:G35">(F28/$F$14)*100</f>
        <v>82.91499683611052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0.1265555789917739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0.14764817549040285</v>
      </c>
    </row>
    <row r="31" spans="1:7" ht="12.75">
      <c r="A31" s="36" t="s">
        <v>180</v>
      </c>
      <c r="B31" s="97">
        <v>39</v>
      </c>
      <c r="C31" s="105">
        <f aca="true" t="shared" si="4" ref="C31:C39">(B31/$B$8)*100</f>
        <v>0.6297432585176813</v>
      </c>
      <c r="E31" s="32" t="s">
        <v>181</v>
      </c>
      <c r="F31" s="97">
        <v>72</v>
      </c>
      <c r="G31" s="105">
        <f t="shared" si="3"/>
        <v>1.5186669479012866</v>
      </c>
    </row>
    <row r="32" spans="1:7" ht="12.75">
      <c r="A32" s="36" t="s">
        <v>182</v>
      </c>
      <c r="B32" s="97">
        <v>49</v>
      </c>
      <c r="C32" s="105">
        <f t="shared" si="4"/>
        <v>0.7912158889068303</v>
      </c>
      <c r="E32" s="32" t="s">
        <v>183</v>
      </c>
      <c r="F32" s="97">
        <v>474</v>
      </c>
      <c r="G32" s="105">
        <f t="shared" si="3"/>
        <v>9.997890740350138</v>
      </c>
    </row>
    <row r="33" spans="1:7" ht="12.75">
      <c r="A33" s="36" t="s">
        <v>184</v>
      </c>
      <c r="B33" s="97">
        <v>263</v>
      </c>
      <c r="C33" s="105">
        <f t="shared" si="4"/>
        <v>4.2467301792346195</v>
      </c>
      <c r="E33" s="32" t="s">
        <v>185</v>
      </c>
      <c r="F33" s="97">
        <v>1767</v>
      </c>
      <c r="G33" s="105">
        <f t="shared" si="3"/>
        <v>37.27061801307741</v>
      </c>
    </row>
    <row r="34" spans="1:7" ht="12.75">
      <c r="A34" s="36" t="s">
        <v>186</v>
      </c>
      <c r="B34" s="97">
        <v>804</v>
      </c>
      <c r="C34" s="105">
        <f t="shared" si="4"/>
        <v>12.982399483287582</v>
      </c>
      <c r="E34" s="32" t="s">
        <v>187</v>
      </c>
      <c r="F34" s="97">
        <v>1121</v>
      </c>
      <c r="G34" s="105">
        <f t="shared" si="3"/>
        <v>23.644800674963086</v>
      </c>
    </row>
    <row r="35" spans="1:7" ht="12.75">
      <c r="A35" s="36" t="s">
        <v>188</v>
      </c>
      <c r="B35" s="97">
        <v>1173</v>
      </c>
      <c r="C35" s="105">
        <f t="shared" si="4"/>
        <v>18.94073954464718</v>
      </c>
      <c r="E35" s="32" t="s">
        <v>189</v>
      </c>
      <c r="F35" s="97">
        <v>484</v>
      </c>
      <c r="G35" s="105">
        <f t="shared" si="3"/>
        <v>10.208816705336426</v>
      </c>
    </row>
    <row r="36" spans="1:7" ht="12.75">
      <c r="A36" s="36" t="s">
        <v>190</v>
      </c>
      <c r="B36" s="97">
        <v>1244</v>
      </c>
      <c r="C36" s="105">
        <f t="shared" si="4"/>
        <v>20.08719522041014</v>
      </c>
      <c r="E36" s="32" t="s">
        <v>191</v>
      </c>
      <c r="F36" s="97">
        <v>1401</v>
      </c>
      <c r="G36" s="112" t="s">
        <v>261</v>
      </c>
    </row>
    <row r="37" spans="1:7" ht="12.75">
      <c r="A37" s="36" t="s">
        <v>192</v>
      </c>
      <c r="B37" s="97">
        <v>1180</v>
      </c>
      <c r="C37" s="105">
        <f t="shared" si="4"/>
        <v>19.053770385919584</v>
      </c>
      <c r="E37" s="32" t="s">
        <v>193</v>
      </c>
      <c r="F37" s="97">
        <v>810</v>
      </c>
      <c r="G37" s="105">
        <f>(F37/$F$14)*100</f>
        <v>17.085003163889475</v>
      </c>
    </row>
    <row r="38" spans="1:7" ht="12.75">
      <c r="A38" s="36" t="s">
        <v>194</v>
      </c>
      <c r="B38" s="97">
        <v>903</v>
      </c>
      <c r="C38" s="105">
        <f t="shared" si="4"/>
        <v>14.580978524140159</v>
      </c>
      <c r="E38" s="32" t="s">
        <v>191</v>
      </c>
      <c r="F38" s="97">
        <v>531</v>
      </c>
      <c r="G38" s="112" t="s">
        <v>261</v>
      </c>
    </row>
    <row r="39" spans="1:7" ht="12.75">
      <c r="A39" s="36" t="s">
        <v>195</v>
      </c>
      <c r="B39" s="97">
        <v>538</v>
      </c>
      <c r="C39" s="105">
        <f t="shared" si="4"/>
        <v>8.687227514936218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5657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995</v>
      </c>
      <c r="G43" s="105">
        <f aca="true" t="shared" si="5" ref="G43:G48">(F43/$F$14)*100</f>
        <v>20.987133516135835</v>
      </c>
    </row>
    <row r="44" spans="1:7" ht="12.75">
      <c r="A44" s="36" t="s">
        <v>209</v>
      </c>
      <c r="B44" s="98">
        <v>717</v>
      </c>
      <c r="C44" s="105">
        <f aca="true" t="shared" si="6" ref="C44:C49">(B44/$B$42)*100</f>
        <v>12.674562488951741</v>
      </c>
      <c r="E44" s="32" t="s">
        <v>210</v>
      </c>
      <c r="F44" s="97">
        <v>790</v>
      </c>
      <c r="G44" s="105">
        <f t="shared" si="5"/>
        <v>16.663151233916896</v>
      </c>
    </row>
    <row r="45" spans="1:7" ht="12.75">
      <c r="A45" s="36" t="s">
        <v>211</v>
      </c>
      <c r="B45" s="98">
        <v>1357</v>
      </c>
      <c r="C45" s="105">
        <f t="shared" si="6"/>
        <v>23.987979494431677</v>
      </c>
      <c r="E45" s="32" t="s">
        <v>212</v>
      </c>
      <c r="F45" s="97">
        <v>923</v>
      </c>
      <c r="G45" s="105">
        <f t="shared" si="5"/>
        <v>19.46846656823455</v>
      </c>
    </row>
    <row r="46" spans="1:7" ht="12.75">
      <c r="A46" s="36" t="s">
        <v>213</v>
      </c>
      <c r="B46" s="98">
        <v>1005</v>
      </c>
      <c r="C46" s="105">
        <f t="shared" si="6"/>
        <v>17.76560014141771</v>
      </c>
      <c r="E46" s="32" t="s">
        <v>214</v>
      </c>
      <c r="F46" s="97">
        <v>553</v>
      </c>
      <c r="G46" s="105">
        <f t="shared" si="5"/>
        <v>11.664205863741826</v>
      </c>
    </row>
    <row r="47" spans="1:7" ht="12.75">
      <c r="A47" s="36" t="s">
        <v>215</v>
      </c>
      <c r="B47" s="97">
        <v>1140</v>
      </c>
      <c r="C47" s="105">
        <f t="shared" si="6"/>
        <v>20.15202404101114</v>
      </c>
      <c r="E47" s="32" t="s">
        <v>216</v>
      </c>
      <c r="F47" s="97">
        <v>449</v>
      </c>
      <c r="G47" s="105">
        <f t="shared" si="5"/>
        <v>9.470575827884414</v>
      </c>
    </row>
    <row r="48" spans="1:7" ht="12.75">
      <c r="A48" s="36" t="s">
        <v>217</v>
      </c>
      <c r="B48" s="97">
        <v>944</v>
      </c>
      <c r="C48" s="105">
        <f t="shared" si="6"/>
        <v>16.687290083082907</v>
      </c>
      <c r="E48" s="32" t="s">
        <v>218</v>
      </c>
      <c r="F48" s="97">
        <v>1031</v>
      </c>
      <c r="G48" s="105">
        <f t="shared" si="5"/>
        <v>21.74646699008648</v>
      </c>
    </row>
    <row r="49" spans="1:7" ht="12.75">
      <c r="A49" s="36" t="s">
        <v>219</v>
      </c>
      <c r="B49" s="97">
        <v>494</v>
      </c>
      <c r="C49" s="105">
        <f t="shared" si="6"/>
        <v>8.732543751104826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695</v>
      </c>
      <c r="G51" s="81">
        <f>(F51/F$51)*100</f>
        <v>100</v>
      </c>
    </row>
    <row r="52" spans="1:7" ht="12.75">
      <c r="A52" s="4" t="s">
        <v>223</v>
      </c>
      <c r="B52" s="97">
        <v>217</v>
      </c>
      <c r="C52" s="105">
        <f>(B52/$B$42)*100</f>
        <v>3.8359554534205405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1349</v>
      </c>
      <c r="C53" s="105">
        <f>(B53/$B$42)*100</f>
        <v>23.84656178186318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2929</v>
      </c>
      <c r="C54" s="105">
        <f>(B54/$B$42)*100</f>
        <v>51.77656001414177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1162</v>
      </c>
      <c r="C55" s="105">
        <f>(B55/$B$42)*100</f>
        <v>20.54092275057451</v>
      </c>
      <c r="E55" s="32" t="s">
        <v>230</v>
      </c>
      <c r="F55" s="97">
        <v>24</v>
      </c>
      <c r="G55" s="105">
        <f t="shared" si="7"/>
        <v>3.4532374100719423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185</v>
      </c>
      <c r="G56" s="105">
        <f t="shared" si="7"/>
        <v>26.618705035971225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203</v>
      </c>
      <c r="G57" s="105">
        <f t="shared" si="7"/>
        <v>29.208633093525183</v>
      </c>
    </row>
    <row r="58" spans="1:7" ht="12.75">
      <c r="A58" s="36" t="s">
        <v>234</v>
      </c>
      <c r="B58" s="97">
        <v>6</v>
      </c>
      <c r="C58" s="105">
        <f aca="true" t="shared" si="8" ref="C58:C66">(B58/$B$42)*100</f>
        <v>0.10606328442637442</v>
      </c>
      <c r="E58" s="32" t="s">
        <v>235</v>
      </c>
      <c r="F58" s="97">
        <v>237</v>
      </c>
      <c r="G58" s="105">
        <f t="shared" si="7"/>
        <v>34.10071942446043</v>
      </c>
    </row>
    <row r="59" spans="1:7" ht="12.75">
      <c r="A59" s="36" t="s">
        <v>236</v>
      </c>
      <c r="B59" s="97">
        <v>422</v>
      </c>
      <c r="C59" s="105">
        <f t="shared" si="8"/>
        <v>7.459784337988333</v>
      </c>
      <c r="E59" s="32" t="s">
        <v>237</v>
      </c>
      <c r="F59" s="98">
        <v>4</v>
      </c>
      <c r="G59" s="105">
        <f t="shared" si="7"/>
        <v>0.5755395683453237</v>
      </c>
    </row>
    <row r="60" spans="1:7" ht="12.75">
      <c r="A60" s="36" t="s">
        <v>238</v>
      </c>
      <c r="B60" s="97">
        <v>985</v>
      </c>
      <c r="C60" s="105">
        <f t="shared" si="8"/>
        <v>17.412055859996464</v>
      </c>
      <c r="E60" s="32" t="s">
        <v>239</v>
      </c>
      <c r="F60" s="97">
        <v>42</v>
      </c>
      <c r="G60" s="105">
        <f t="shared" si="7"/>
        <v>6.043165467625899</v>
      </c>
    </row>
    <row r="61" spans="1:7" ht="12.75">
      <c r="A61" s="36" t="s">
        <v>240</v>
      </c>
      <c r="B61" s="97">
        <v>4140</v>
      </c>
      <c r="C61" s="105">
        <f t="shared" si="8"/>
        <v>73.18366625419834</v>
      </c>
      <c r="E61" s="32" t="s">
        <v>163</v>
      </c>
      <c r="F61" s="97">
        <v>915</v>
      </c>
      <c r="G61" s="112" t="s">
        <v>261</v>
      </c>
    </row>
    <row r="62" spans="1:7" ht="12.75">
      <c r="A62" s="36" t="s">
        <v>241</v>
      </c>
      <c r="B62" s="97">
        <v>18</v>
      </c>
      <c r="C62" s="105">
        <f t="shared" si="8"/>
        <v>0.3181898532791232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51</v>
      </c>
      <c r="C63" s="105">
        <f t="shared" si="8"/>
        <v>0.9015379176241823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27</v>
      </c>
      <c r="C65" s="105">
        <f t="shared" si="8"/>
        <v>0.4772847799186848</v>
      </c>
      <c r="E65" s="32" t="s">
        <v>208</v>
      </c>
      <c r="F65" s="97">
        <v>102</v>
      </c>
      <c r="G65" s="105">
        <f aca="true" t="shared" si="9" ref="G65:G71">(F65/F$51)*100</f>
        <v>14.676258992805755</v>
      </c>
    </row>
    <row r="66" spans="1:7" ht="12.75">
      <c r="A66" s="36" t="s">
        <v>247</v>
      </c>
      <c r="B66" s="97">
        <v>8</v>
      </c>
      <c r="C66" s="105">
        <f t="shared" si="8"/>
        <v>0.14141771256849922</v>
      </c>
      <c r="E66" s="32" t="s">
        <v>210</v>
      </c>
      <c r="F66" s="97">
        <v>151</v>
      </c>
      <c r="G66" s="105">
        <f t="shared" si="9"/>
        <v>21.72661870503597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70</v>
      </c>
      <c r="G67" s="105">
        <f t="shared" si="9"/>
        <v>10.071942446043165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72</v>
      </c>
      <c r="G68" s="105">
        <f t="shared" si="9"/>
        <v>10.359712230215827</v>
      </c>
    </row>
    <row r="69" spans="1:7" ht="12.75">
      <c r="A69" s="36" t="s">
        <v>249</v>
      </c>
      <c r="B69" s="97">
        <v>16</v>
      </c>
      <c r="C69" s="105">
        <f>(B69/$B$42)*100</f>
        <v>0.28283542513699844</v>
      </c>
      <c r="E69" s="32" t="s">
        <v>216</v>
      </c>
      <c r="F69" s="97">
        <v>44</v>
      </c>
      <c r="G69" s="105">
        <f t="shared" si="9"/>
        <v>6.330935251798561</v>
      </c>
    </row>
    <row r="70" spans="1:7" ht="12.75">
      <c r="A70" s="36" t="s">
        <v>251</v>
      </c>
      <c r="B70" s="97">
        <v>27</v>
      </c>
      <c r="C70" s="105">
        <f>(B70/$B$42)*100</f>
        <v>0.4772847799186848</v>
      </c>
      <c r="E70" s="32" t="s">
        <v>218</v>
      </c>
      <c r="F70" s="97">
        <v>206</v>
      </c>
      <c r="G70" s="105">
        <f t="shared" si="9"/>
        <v>29.640287769784173</v>
      </c>
    </row>
    <row r="71" spans="1:7" ht="12.75">
      <c r="A71" s="54" t="s">
        <v>252</v>
      </c>
      <c r="B71" s="103">
        <v>71</v>
      </c>
      <c r="C71" s="115">
        <f>(B71/$B$42)*100</f>
        <v>1.2550821990454304</v>
      </c>
      <c r="D71" s="41"/>
      <c r="E71" s="44" t="s">
        <v>220</v>
      </c>
      <c r="F71" s="103">
        <v>50</v>
      </c>
      <c r="G71" s="115">
        <f t="shared" si="9"/>
        <v>7.194244604316546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2002-06-13T15:02:52Z</dcterms:modified>
  <cp:category/>
  <cp:version/>
  <cp:contentType/>
  <cp:contentStatus/>
</cp:coreProperties>
</file>