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<sst xmlns="http://schemas.openxmlformats.org/spreadsheetml/2006/main" count="696" uniqueCount="437">
  <si>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</si>
  <si>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</si>
  <si>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</si>
  <si>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</si>
  <si>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</si>
  <si>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</si>
  <si>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</si>
  <si>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</si>
  <si>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</si>
  <si>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</si>
  <si>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</si>
  <si>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</si>
  <si>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</si>
  <si>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</si>
  <si>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</si>
  <si>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</si>
  <si>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</si>
  <si>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</si>
  <si>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</si>
  <si>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</si>
  <si>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</si>
  <si>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</si>
  <si>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</si>
  <si>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</si>
  <si>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</si>
  <si>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</si>
  <si>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</si>
  <si>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</si>
  <si>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</si>
  <si>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</si>
  <si>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</si>
  <si>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</si>
  <si>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</si>
  <si>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</si>
  <si>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</si>
  <si>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</si>
  <si>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</si>
  <si>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</si>
  <si>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</si>
  <si>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</si>
  <si>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</si>
  <si>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</si>
  <si>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</si>
  <si>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</si>
  <si>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</si>
  <si>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</si>
  <si>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</si>
  <si>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</si>
  <si>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</si>
  <si>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</si>
  <si>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</si>
  <si>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</si>
  <si>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</si>
  <si>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</si>
  <si>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</si>
  <si>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</si>
  <si>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</si>
  <si>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</si>
  <si>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</si>
  <si>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</si>
  <si>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</si>
  <si>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</si>
  <si>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</si>
  <si>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</si>
  <si>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</si>
  <si>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</si>
  <si>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</si>
  <si>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</si>
  <si>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</si>
  <si>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</si>
  <si>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</si>
  <si>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</si>
  <si>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</si>
  <si>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</si>
  <si>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</si>
  <si>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</si>
  <si>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</si>
  <si>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</si>
  <si>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</si>
  <si>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</si>
  <si>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</si>
  <si>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</si>
  <si>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</si>
  <si>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</si>
  <si>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</si>
  <si>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</si>
  <si>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</si>
  <si>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</si>
  <si>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</si>
  <si>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</si>
  <si>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</si>
  <si>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</si>
  <si>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</si>
  <si>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</si>
  <si>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</si>
  <si>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</si>
  <si>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</si>
  <si>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</si>
  <si>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</si>
  <si>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</si>
  <si>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</si>
  <si>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</si>
  <si>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</si>
  <si>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</si>
  <si>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</si>
  <si>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</si>
  <si>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</si>
  <si>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</si>
  <si>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</si>
  <si>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</si>
  <si>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</si>
  <si>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</si>
  <si>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</si>
  <si>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</si>
  <si>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</si>
  <si>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</si>
  <si>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</si>
  <si>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</si>
  <si>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</si>
  <si>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</si>
  <si>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</si>
  <si>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</si>
  <si>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</si>
  <si>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</si>
  <si>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</si>
  <si>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</si>
  <si>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</si>
  <si>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</si>
  <si>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</si>
  <si>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</si>
  <si>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</si>
  <si>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</si>
  <si>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</si>
  <si>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</si>
  <si>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</si>
  <si>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</si>
  <si>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</si>
  <si>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</si>
  <si>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</si>
  <si>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</si>
  <si>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</si>
  <si>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</si>
  <si>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</si>
  <si>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</si>
  <si>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</si>
  <si>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</si>
  <si>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</si>
  <si>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</si>
  <si>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</si>
  <si>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</si>
  <si>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</si>
  <si>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</si>
  <si>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</si>
  <si>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</si>
  <si>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</si>
  <si>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</si>
  <si>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</si>
  <si>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</si>
  <si>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</si>
  <si>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</si>
  <si>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</si>
  <si>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</si>
  <si>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</si>
  <si>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</si>
  <si>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</si>
  <si>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</si>
  <si>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</si>
  <si>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</si>
  <si>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</si>
  <si>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</si>
  <si>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</si>
  <si>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</si>
  <si>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</si>
  <si>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</si>
  <si>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</si>
  <si>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</si>
  <si>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</si>
  <si>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</si>
  <si>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</si>
  <si>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</si>
  <si>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</si>
  <si>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</si>
  <si>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</si>
  <si>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</si>
  <si>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</si>
  <si>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</si>
  <si>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</si>
  <si>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</si>
  <si>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</si>
  <si>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</si>
  <si>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</si>
  <si>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</si>
  <si>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</si>
  <si>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</si>
  <si>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</si>
  <si>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</si>
  <si>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</si>
  <si>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</si>
  <si>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</si>
  <si>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</si>
  <si>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</si>
  <si>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</si>
  <si>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</si>
  <si>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</si>
  <si>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</si>
  <si>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</si>
  <si>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</si>
  <si>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</si>
  <si>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</si>
  <si>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</si>
  <si>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</si>
  <si>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</si>
  <si>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</si>
  <si>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</si>
  <si>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</si>
  <si>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</si>
  <si>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</si>
  <si>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</si>
  <si>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</si>
  <si>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</si>
  <si>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</si>
  <si>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</si>
  <si>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</si>
  <si>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</si>
  <si>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</si>
  <si>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</si>
  <si>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</si>
  <si>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</si>
  <si>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</si>
  <si>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</si>
  <si>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</si>
  <si>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</si>
  <si>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</si>
  <si>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</si>
  <si>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</si>
  <si>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</si>
  <si>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</si>
  <si>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</si>
  <si>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</si>
  <si>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</si>
  <si>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</si>
  <si>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</si>
  <si>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</si>
  <si>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</si>
  <si>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</si>
  <si>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</si>
  <si>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</si>
  <si>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</si>
  <si>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</si>
  <si>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</si>
  <si>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</si>
  <si>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</si>
  <si>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</si>
  <si>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</si>
  <si>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</si>
  <si>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</si>
  <si>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</si>
  <si>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</si>
  <si>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</si>
  <si>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</si>
  <si>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</si>
  <si>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</si>
  <si>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</si>
  <si>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</si>
  <si>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</si>
  <si>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</si>
  <si>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</si>
  <si>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</si>
  <si>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</si>
  <si>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</si>
  <si>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</si>
  <si>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</si>
  <si>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</si>
  <si>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</si>
  <si>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</si>
  <si>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</si>
  <si>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</si>
  <si>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</si>
  <si>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</si>
  <si>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</si>
  <si>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</si>
  <si>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</si>
  <si>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</si>
  <si>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</si>
  <si>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</si>
  <si>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</si>
  <si>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</si>
  <si>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</si>
  <si>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</si>
  <si>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</si>
  <si>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</si>
  <si>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</si>
  <si>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</si>
  <si>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</si>
  <si>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</si>
  <si>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</si>
  <si>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</si>
  <si>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</si>
  <si>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</si>
  <si>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</si>
  <si>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</si>
  <si>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</si>
  <si>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</si>
  <si>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</si>
  <si>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</si>
  <si>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</si>
  <si>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</si>
  <si>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</si>
  <si>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</si>
  <si>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</si>
  <si>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</si>
  <si>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</si>
  <si>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</si>
  <si>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</si>
  <si>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</si>
  <si>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</si>
  <si>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</si>
  <si>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</si>
  <si>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</si>
  <si>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</si>
  <si>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</si>
  <si>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</si>
  <si>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</si>
  <si>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</si>
  <si>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</si>
  <si>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</si>
  <si>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</si>
  <si>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</si>
  <si>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</si>
  <si>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</si>
  <si>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</si>
  <si>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</si>
  <si>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</si>
  <si>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</si>
  <si>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</si>
  <si>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</si>
  <si>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</si>
  <si>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</si>
  <si>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</si>
  <si>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</si>
  <si>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</si>
  <si>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</si>
  <si>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</si>
  <si>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</si>
  <si>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</si>
  <si>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</si>
  <si>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</si>
  <si>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</si>
  <si>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</si>
  <si>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</si>
  <si>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</si>
  <si>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</si>
  <si>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</si>
  <si>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</si>
  <si>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</si>
  <si>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</si>
  <si>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</si>
  <si>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</si>
  <si>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</si>
  <si>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</si>
  <si>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</si>
  <si>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</si>
  <si>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</si>
  <si>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</si>
  <si>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</si>
  <si>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</si>
  <si>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</si>
  <si>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</si>
  <si>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</si>
  <si>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</si>
  <si>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</si>
  <si>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</si>
  <si>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</si>
  <si>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</si>
  <si>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</si>
  <si>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</si>
  <si>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</si>
  <si>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</si>
  <si>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</si>
  <si>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</si>
  <si>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</si>
  <si>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</si>
  <si>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</si>
  <si>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</si>
  <si>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</si>
  <si>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</si>
  <si>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</si>
  <si>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</si>
  <si>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</si>
  <si>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</si>
  <si>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</si>
  <si>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</si>
  <si>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</si>
  <si>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</si>
  <si>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</si>
  <si>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</si>
  <si>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Montague township, Sussex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</si>
  <si>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Montague township</t>
    </r>
    <r>
      <rPr>
        <b/>
        <sz val="12"/>
        <rFont val="Arial"/>
        <family val="2"/>
      </rPr>
      <t>, Sussex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</si>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</sst>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3412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3412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1764</v>
      </c>
      <c r="C9" s="151">
        <f>(B9/$B$7)*100</f>
        <v>51.69988276670574</v>
      </c>
      <c r="D9" s="152"/>
      <c r="E9" s="152" t="s">
        <v>403</v>
      </c>
      <c r="F9" s="150">
        <v>112</v>
      </c>
      <c r="G9" s="153">
        <f t="shared" si="0"/>
        <v>3.28253223915592</v>
      </c>
    </row>
    <row r="10" spans="1:7" ht="12.75">
      <c r="A10" s="149" t="s">
        <v>404</v>
      </c>
      <c r="B10" s="150">
        <v>1648</v>
      </c>
      <c r="C10" s="151">
        <f>(B10/$B$7)*100</f>
        <v>48.30011723329425</v>
      </c>
      <c r="D10" s="152"/>
      <c r="E10" s="152" t="s">
        <v>405</v>
      </c>
      <c r="F10" s="150">
        <v>9</v>
      </c>
      <c r="G10" s="153">
        <f t="shared" si="0"/>
        <v>0.2637749120750293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39</v>
      </c>
      <c r="G11" s="153">
        <f t="shared" si="0"/>
        <v>1.1430246189917936</v>
      </c>
    </row>
    <row r="12" spans="1:7" ht="12.75">
      <c r="A12" s="149" t="s">
        <v>407</v>
      </c>
      <c r="B12" s="150">
        <v>241</v>
      </c>
      <c r="C12" s="151">
        <f aca="true" t="shared" si="1" ref="C12:C24">B12*100/B$7</f>
        <v>7.063305978898007</v>
      </c>
      <c r="D12" s="152"/>
      <c r="E12" s="152" t="s">
        <v>408</v>
      </c>
      <c r="F12" s="150">
        <v>12</v>
      </c>
      <c r="G12" s="153">
        <f t="shared" si="0"/>
        <v>0.3516998827667057</v>
      </c>
    </row>
    <row r="13" spans="1:7" ht="12.75">
      <c r="A13" s="149" t="s">
        <v>409</v>
      </c>
      <c r="B13" s="150">
        <v>270</v>
      </c>
      <c r="C13" s="151">
        <f t="shared" si="1"/>
        <v>7.913247362250879</v>
      </c>
      <c r="D13" s="152"/>
      <c r="E13" s="152" t="s">
        <v>410</v>
      </c>
      <c r="F13" s="150">
        <v>52</v>
      </c>
      <c r="G13" s="153">
        <f t="shared" si="0"/>
        <v>1.5240328253223916</v>
      </c>
    </row>
    <row r="14" spans="1:7" ht="12.75">
      <c r="A14" s="149" t="s">
        <v>411</v>
      </c>
      <c r="B14" s="150">
        <v>274</v>
      </c>
      <c r="C14" s="151">
        <f t="shared" si="1"/>
        <v>8.030480656506448</v>
      </c>
      <c r="D14" s="152"/>
      <c r="E14" s="152" t="s">
        <v>412</v>
      </c>
      <c r="F14" s="150">
        <v>3300</v>
      </c>
      <c r="G14" s="153">
        <f t="shared" si="0"/>
        <v>96.71746776084407</v>
      </c>
    </row>
    <row r="15" spans="1:7" ht="12.75">
      <c r="A15" s="149" t="s">
        <v>413</v>
      </c>
      <c r="B15" s="150">
        <v>217</v>
      </c>
      <c r="C15" s="151">
        <f t="shared" si="1"/>
        <v>6.359906213364596</v>
      </c>
      <c r="D15" s="152"/>
      <c r="E15" s="152" t="s">
        <v>414</v>
      </c>
      <c r="F15" s="150">
        <v>3172</v>
      </c>
      <c r="G15" s="153">
        <f t="shared" si="0"/>
        <v>92.96600234466588</v>
      </c>
    </row>
    <row r="16" spans="1:7" ht="12.75">
      <c r="A16" s="149" t="s">
        <v>415</v>
      </c>
      <c r="B16" s="150">
        <v>145</v>
      </c>
      <c r="C16" s="151">
        <f t="shared" si="1"/>
        <v>4.249706916764361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451</v>
      </c>
      <c r="C17" s="151">
        <f t="shared" si="1"/>
        <v>13.218053927315358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615</v>
      </c>
      <c r="C18" s="151">
        <f t="shared" si="1"/>
        <v>18.02461899179367</v>
      </c>
      <c r="D18" s="152"/>
      <c r="E18" s="143" t="s">
        <v>419</v>
      </c>
      <c r="F18" s="141">
        <v>3412</v>
      </c>
      <c r="G18" s="148">
        <v>100</v>
      </c>
    </row>
    <row r="19" spans="1:7" ht="12.75">
      <c r="A19" s="149" t="s">
        <v>420</v>
      </c>
      <c r="B19" s="150">
        <v>496</v>
      </c>
      <c r="C19" s="151">
        <f t="shared" si="1"/>
        <v>14.536928487690504</v>
      </c>
      <c r="D19" s="152"/>
      <c r="E19" s="152" t="s">
        <v>421</v>
      </c>
      <c r="F19" s="150">
        <v>3402</v>
      </c>
      <c r="G19" s="153">
        <f aca="true" t="shared" si="2" ref="G19:G30">F19*100/F$18</f>
        <v>99.70691676436108</v>
      </c>
    </row>
    <row r="20" spans="1:7" ht="12.75">
      <c r="A20" s="149" t="s">
        <v>422</v>
      </c>
      <c r="B20" s="150">
        <v>188</v>
      </c>
      <c r="C20" s="151">
        <f t="shared" si="1"/>
        <v>5.509964830011723</v>
      </c>
      <c r="D20" s="152"/>
      <c r="E20" s="152" t="s">
        <v>423</v>
      </c>
      <c r="F20" s="150">
        <v>1286</v>
      </c>
      <c r="G20" s="153">
        <f t="shared" si="2"/>
        <v>37.690504103165296</v>
      </c>
    </row>
    <row r="21" spans="1:7" ht="12.75">
      <c r="A21" s="149" t="s">
        <v>424</v>
      </c>
      <c r="B21" s="150">
        <v>137</v>
      </c>
      <c r="C21" s="151">
        <f t="shared" si="1"/>
        <v>4.015240328253224</v>
      </c>
      <c r="D21" s="152"/>
      <c r="E21" s="152" t="s">
        <v>425</v>
      </c>
      <c r="F21" s="150">
        <v>738</v>
      </c>
      <c r="G21" s="153">
        <f t="shared" si="2"/>
        <v>21.629542790152403</v>
      </c>
    </row>
    <row r="22" spans="1:7" ht="12.75">
      <c r="A22" s="149" t="s">
        <v>426</v>
      </c>
      <c r="B22" s="150">
        <v>232</v>
      </c>
      <c r="C22" s="151">
        <f t="shared" si="1"/>
        <v>6.799531066822977</v>
      </c>
      <c r="D22" s="152"/>
      <c r="E22" s="152" t="s">
        <v>427</v>
      </c>
      <c r="F22" s="150">
        <v>1079</v>
      </c>
      <c r="G22" s="153">
        <f t="shared" si="2"/>
        <v>31.623681125439624</v>
      </c>
    </row>
    <row r="23" spans="1:7" ht="12.75">
      <c r="A23" s="149" t="s">
        <v>428</v>
      </c>
      <c r="B23" s="150">
        <v>124</v>
      </c>
      <c r="C23" s="151">
        <f t="shared" si="1"/>
        <v>3.634232121922626</v>
      </c>
      <c r="D23" s="152"/>
      <c r="E23" s="152" t="s">
        <v>429</v>
      </c>
      <c r="F23" s="150">
        <v>860</v>
      </c>
      <c r="G23" s="153">
        <f t="shared" si="2"/>
        <v>25.205158264947244</v>
      </c>
    </row>
    <row r="24" spans="1:7" ht="12.75">
      <c r="A24" s="149" t="s">
        <v>430</v>
      </c>
      <c r="B24" s="150">
        <v>22</v>
      </c>
      <c r="C24" s="151">
        <f t="shared" si="1"/>
        <v>0.6447831184056272</v>
      </c>
      <c r="D24" s="152"/>
      <c r="E24" s="152" t="s">
        <v>431</v>
      </c>
      <c r="F24" s="150">
        <v>130</v>
      </c>
      <c r="G24" s="153">
        <f t="shared" si="2"/>
        <v>3.810082063305979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38</v>
      </c>
      <c r="G25" s="153">
        <f t="shared" si="2"/>
        <v>1.1137162954279016</v>
      </c>
    </row>
    <row r="26" spans="1:7" ht="12.75">
      <c r="A26" s="149" t="s">
        <v>433</v>
      </c>
      <c r="B26" s="155">
        <v>37</v>
      </c>
      <c r="C26" s="156" t="s">
        <v>261</v>
      </c>
      <c r="D26" s="152"/>
      <c r="E26" s="157" t="s">
        <v>434</v>
      </c>
      <c r="F26" s="158">
        <v>169</v>
      </c>
      <c r="G26" s="153">
        <f t="shared" si="2"/>
        <v>4.953106682297773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89</v>
      </c>
      <c r="G27" s="153">
        <f t="shared" si="2"/>
        <v>2.6084407971864008</v>
      </c>
    </row>
    <row r="28" spans="1:7" ht="12.75">
      <c r="A28" s="149" t="s">
        <v>262</v>
      </c>
      <c r="B28" s="150">
        <v>2485</v>
      </c>
      <c r="C28" s="151">
        <f aca="true" t="shared" si="3" ref="C28:C35">B28*100/B$7</f>
        <v>72.83118405627198</v>
      </c>
      <c r="D28" s="152"/>
      <c r="E28" s="152" t="s">
        <v>436</v>
      </c>
      <c r="F28" s="150">
        <v>10</v>
      </c>
      <c r="G28" s="153">
        <f t="shared" si="2"/>
        <v>0.29308323563892147</v>
      </c>
    </row>
    <row r="29" spans="1:7" ht="12.75">
      <c r="A29" s="149" t="s">
        <v>0</v>
      </c>
      <c r="B29" s="150">
        <v>1258</v>
      </c>
      <c r="C29" s="151">
        <f t="shared" si="3"/>
        <v>36.86987104337632</v>
      </c>
      <c r="D29" s="152"/>
      <c r="E29" s="152" t="s">
        <v>1</v>
      </c>
      <c r="F29" s="150">
        <v>10</v>
      </c>
      <c r="G29" s="153">
        <f t="shared" si="2"/>
        <v>0.29308323563892147</v>
      </c>
    </row>
    <row r="30" spans="1:7" ht="12.75">
      <c r="A30" s="149" t="s">
        <v>2</v>
      </c>
      <c r="B30" s="150">
        <v>1227</v>
      </c>
      <c r="C30" s="151">
        <f t="shared" si="3"/>
        <v>35.961313012895666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2377</v>
      </c>
      <c r="C31" s="151">
        <f t="shared" si="3"/>
        <v>69.66588511137164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459</v>
      </c>
      <c r="C32" s="151">
        <f t="shared" si="3"/>
        <v>13.452520515826494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378</v>
      </c>
      <c r="C33" s="151">
        <f t="shared" si="3"/>
        <v>11.078546307151232</v>
      </c>
      <c r="D33" s="152"/>
      <c r="E33" s="143" t="s">
        <v>8</v>
      </c>
      <c r="F33" s="141">
        <v>1286</v>
      </c>
      <c r="G33" s="148">
        <v>100</v>
      </c>
    </row>
    <row r="34" spans="1:7" ht="12.75">
      <c r="A34" s="149" t="s">
        <v>0</v>
      </c>
      <c r="B34" s="150">
        <v>182</v>
      </c>
      <c r="C34" s="151">
        <f t="shared" si="3"/>
        <v>5.3341148886283705</v>
      </c>
      <c r="D34" s="152"/>
      <c r="E34" s="152" t="s">
        <v>9</v>
      </c>
      <c r="F34" s="150">
        <v>911</v>
      </c>
      <c r="G34" s="153">
        <f aca="true" t="shared" si="4" ref="G34:G42">F34*100/F$33</f>
        <v>70.8398133748056</v>
      </c>
    </row>
    <row r="35" spans="1:7" ht="12.75">
      <c r="A35" s="149" t="s">
        <v>2</v>
      </c>
      <c r="B35" s="150">
        <v>196</v>
      </c>
      <c r="C35" s="151">
        <f t="shared" si="3"/>
        <v>5.74443141852286</v>
      </c>
      <c r="D35" s="152"/>
      <c r="E35" s="152" t="s">
        <v>10</v>
      </c>
      <c r="F35" s="150">
        <v>449</v>
      </c>
      <c r="G35" s="153">
        <f t="shared" si="4"/>
        <v>34.914463452566096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738</v>
      </c>
      <c r="G36" s="153">
        <f t="shared" si="4"/>
        <v>57.38724727838258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356</v>
      </c>
      <c r="G37" s="153">
        <f t="shared" si="4"/>
        <v>27.682737169517885</v>
      </c>
    </row>
    <row r="38" spans="1:7" ht="12.75">
      <c r="A38" s="163" t="s">
        <v>13</v>
      </c>
      <c r="B38" s="150">
        <v>3377</v>
      </c>
      <c r="C38" s="151">
        <f aca="true" t="shared" si="5" ref="C38:C56">B38*100/B$7</f>
        <v>98.97420867526378</v>
      </c>
      <c r="D38" s="152"/>
      <c r="E38" s="152" t="s">
        <v>14</v>
      </c>
      <c r="F38" s="150">
        <v>106</v>
      </c>
      <c r="G38" s="153">
        <f t="shared" si="4"/>
        <v>8.242612752721618</v>
      </c>
    </row>
    <row r="39" spans="1:7" ht="12.75">
      <c r="A39" s="149" t="s">
        <v>15</v>
      </c>
      <c r="B39" s="150">
        <v>3250</v>
      </c>
      <c r="C39" s="151">
        <f t="shared" si="5"/>
        <v>95.25205158264947</v>
      </c>
      <c r="D39" s="152"/>
      <c r="E39" s="152" t="s">
        <v>10</v>
      </c>
      <c r="F39" s="150">
        <v>58</v>
      </c>
      <c r="G39" s="153">
        <f t="shared" si="4"/>
        <v>4.510108864696734</v>
      </c>
    </row>
    <row r="40" spans="1:7" ht="12.75">
      <c r="A40" s="149" t="s">
        <v>16</v>
      </c>
      <c r="B40" s="150">
        <v>61</v>
      </c>
      <c r="C40" s="151">
        <f t="shared" si="5"/>
        <v>1.7878077373974208</v>
      </c>
      <c r="D40" s="152"/>
      <c r="E40" s="152" t="s">
        <v>17</v>
      </c>
      <c r="F40" s="150">
        <v>375</v>
      </c>
      <c r="G40" s="153">
        <f t="shared" si="4"/>
        <v>29.160186625194402</v>
      </c>
    </row>
    <row r="41" spans="1:7" ht="12.75">
      <c r="A41" s="149" t="s">
        <v>18</v>
      </c>
      <c r="B41" s="150">
        <v>6</v>
      </c>
      <c r="C41" s="151">
        <f t="shared" si="5"/>
        <v>0.17584994138335286</v>
      </c>
      <c r="D41" s="152"/>
      <c r="E41" s="152" t="s">
        <v>19</v>
      </c>
      <c r="F41" s="150">
        <v>298</v>
      </c>
      <c r="G41" s="153">
        <f t="shared" si="4"/>
        <v>23.17262830482115</v>
      </c>
    </row>
    <row r="42" spans="1:7" ht="12.75">
      <c r="A42" s="149" t="s">
        <v>20</v>
      </c>
      <c r="B42" s="150">
        <v>23</v>
      </c>
      <c r="C42" s="151">
        <f t="shared" si="5"/>
        <v>0.6740914419695193</v>
      </c>
      <c r="D42" s="152"/>
      <c r="E42" s="152" t="s">
        <v>21</v>
      </c>
      <c r="F42" s="150">
        <v>97</v>
      </c>
      <c r="G42" s="153">
        <f t="shared" si="4"/>
        <v>7.542768273716952</v>
      </c>
    </row>
    <row r="43" spans="1:7" ht="12.75">
      <c r="A43" s="149" t="s">
        <v>22</v>
      </c>
      <c r="B43" s="150">
        <v>11</v>
      </c>
      <c r="C43" s="151">
        <f t="shared" si="5"/>
        <v>0.3223915592028136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3</v>
      </c>
      <c r="C44" s="151">
        <f t="shared" si="5"/>
        <v>0.08792497069167643</v>
      </c>
      <c r="D44" s="152"/>
      <c r="E44" s="152" t="s">
        <v>24</v>
      </c>
      <c r="F44" s="160">
        <v>481</v>
      </c>
      <c r="G44" s="164">
        <f>F44*100/F33</f>
        <v>37.40279937791602</v>
      </c>
    </row>
    <row r="45" spans="1:7" ht="12.75">
      <c r="A45" s="149" t="s">
        <v>25</v>
      </c>
      <c r="B45" s="150">
        <v>1</v>
      </c>
      <c r="C45" s="151">
        <f t="shared" si="5"/>
        <v>0.029308323563892145</v>
      </c>
      <c r="D45" s="152"/>
      <c r="E45" s="152" t="s">
        <v>26</v>
      </c>
      <c r="F45" s="160">
        <v>281</v>
      </c>
      <c r="G45" s="164">
        <f>F45*100/F33</f>
        <v>21.850699844479006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2</v>
      </c>
      <c r="C47" s="151">
        <f t="shared" si="5"/>
        <v>0.05861664712778429</v>
      </c>
      <c r="D47" s="152"/>
      <c r="E47" s="152" t="s">
        <v>29</v>
      </c>
      <c r="F47" s="165">
        <v>2.65</v>
      </c>
      <c r="G47" s="166" t="s">
        <v>261</v>
      </c>
    </row>
    <row r="48" spans="1:7" ht="12.75">
      <c r="A48" s="149" t="s">
        <v>30</v>
      </c>
      <c r="B48" s="150">
        <v>1</v>
      </c>
      <c r="C48" s="151">
        <f t="shared" si="5"/>
        <v>0.029308323563892145</v>
      </c>
      <c r="D48" s="152"/>
      <c r="E48" s="152" t="s">
        <v>31</v>
      </c>
      <c r="F48" s="165">
        <v>3.14</v>
      </c>
      <c r="G48" s="166" t="s">
        <v>261</v>
      </c>
    </row>
    <row r="49" spans="1:7" ht="14.25">
      <c r="A49" s="149" t="s">
        <v>32</v>
      </c>
      <c r="B49" s="150">
        <v>5</v>
      </c>
      <c r="C49" s="151">
        <f t="shared" si="5"/>
        <v>0.14654161781946073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1588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1286</v>
      </c>
      <c r="G52" s="153">
        <f>F52*100/F$51</f>
        <v>80.9823677581864</v>
      </c>
    </row>
    <row r="53" spans="1:7" ht="12.75">
      <c r="A53" s="149" t="s">
        <v>39</v>
      </c>
      <c r="B53" s="160">
        <v>0</v>
      </c>
      <c r="C53" s="151">
        <f t="shared" si="5"/>
        <v>0</v>
      </c>
      <c r="D53" s="152"/>
      <c r="E53" s="152" t="s">
        <v>40</v>
      </c>
      <c r="F53" s="150">
        <v>302</v>
      </c>
      <c r="G53" s="153">
        <f>F53*100/F$51</f>
        <v>19.0176322418136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179</v>
      </c>
      <c r="G54" s="153">
        <f>F54*100/F$51</f>
        <v>11.272040302267003</v>
      </c>
    </row>
    <row r="55" spans="1:7" ht="12.75">
      <c r="A55" s="149" t="s">
        <v>43</v>
      </c>
      <c r="B55" s="150">
        <v>37</v>
      </c>
      <c r="C55" s="151">
        <f t="shared" si="5"/>
        <v>1.0844079718640094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35</v>
      </c>
      <c r="C56" s="151">
        <f t="shared" si="5"/>
        <v>1.0257913247362251</v>
      </c>
      <c r="D56" s="152"/>
      <c r="E56" s="152" t="s">
        <v>45</v>
      </c>
      <c r="F56" s="167">
        <v>3.1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14.9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3284</v>
      </c>
      <c r="C60" s="168">
        <f>B60*100/B7</f>
        <v>96.24853458382181</v>
      </c>
      <c r="D60" s="152"/>
      <c r="E60" s="143" t="s">
        <v>51</v>
      </c>
      <c r="F60" s="141">
        <v>1286</v>
      </c>
      <c r="G60" s="148">
        <v>100</v>
      </c>
    </row>
    <row r="61" spans="1:7" ht="12.75">
      <c r="A61" s="149" t="s">
        <v>52</v>
      </c>
      <c r="B61" s="160">
        <v>73</v>
      </c>
      <c r="C61" s="168">
        <f>B61*100/B7</f>
        <v>2.1395076201641268</v>
      </c>
      <c r="D61" s="152"/>
      <c r="E61" s="152" t="s">
        <v>53</v>
      </c>
      <c r="F61" s="150">
        <v>948</v>
      </c>
      <c r="G61" s="153">
        <f>F61*100/F$60</f>
        <v>73.71695178849144</v>
      </c>
    </row>
    <row r="62" spans="1:7" ht="12.75">
      <c r="A62" s="149" t="s">
        <v>54</v>
      </c>
      <c r="B62" s="160">
        <v>12</v>
      </c>
      <c r="C62" s="168">
        <f>B62*100/B7</f>
        <v>0.3516998827667057</v>
      </c>
      <c r="D62" s="152"/>
      <c r="E62" s="152" t="s">
        <v>55</v>
      </c>
      <c r="F62" s="150">
        <v>338</v>
      </c>
      <c r="G62" s="153">
        <f>F62*100/F$60</f>
        <v>26.283048211508554</v>
      </c>
    </row>
    <row r="63" spans="1:7" ht="12.75">
      <c r="A63" s="149" t="s">
        <v>56</v>
      </c>
      <c r="B63" s="160">
        <v>30</v>
      </c>
      <c r="C63" s="168">
        <f>B63*100/B7</f>
        <v>0.8792497069167644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</v>
      </c>
      <c r="C64" s="168">
        <f>B64*100/B7</f>
        <v>0.029308323563892145</v>
      </c>
      <c r="D64" s="152"/>
      <c r="E64" s="152" t="s">
        <v>58</v>
      </c>
      <c r="F64" s="165">
        <v>2.68</v>
      </c>
      <c r="G64" s="166" t="s">
        <v>261</v>
      </c>
    </row>
    <row r="65" spans="1:7" ht="13.5" thickBot="1">
      <c r="A65" s="171" t="s">
        <v>59</v>
      </c>
      <c r="B65" s="172">
        <v>47</v>
      </c>
      <c r="C65" s="173">
        <f>B65*100/B7</f>
        <v>1.3774912075029309</v>
      </c>
      <c r="D65" s="174"/>
      <c r="E65" s="174" t="s">
        <v>60</v>
      </c>
      <c r="F65" s="175">
        <v>2.55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3412</v>
      </c>
      <c r="G9" s="33">
        <f>(F9/$F$9)*100</f>
        <v>100</v>
      </c>
    </row>
    <row r="10" spans="1:7" ht="12.75">
      <c r="A10" s="29" t="s">
        <v>269</v>
      </c>
      <c r="B10" s="93">
        <v>911</v>
      </c>
      <c r="C10" s="33">
        <f aca="true" t="shared" si="0" ref="C10:C15">(B10/$B$10)*100</f>
        <v>100</v>
      </c>
      <c r="E10" s="34" t="s">
        <v>270</v>
      </c>
      <c r="F10" s="97">
        <v>3278</v>
      </c>
      <c r="G10" s="84">
        <f aca="true" t="shared" si="1" ref="G10:G16">(F10/$F$9)*100</f>
        <v>96.07268464243846</v>
      </c>
    </row>
    <row r="11" spans="1:8" ht="12.75">
      <c r="A11" s="36" t="s">
        <v>271</v>
      </c>
      <c r="B11" s="98">
        <v>57</v>
      </c>
      <c r="C11" s="35">
        <f t="shared" si="0"/>
        <v>6.256860592755214</v>
      </c>
      <c r="E11" s="34" t="s">
        <v>272</v>
      </c>
      <c r="F11" s="97">
        <v>3270</v>
      </c>
      <c r="G11" s="84">
        <f t="shared" si="1"/>
        <v>95.83821805392732</v>
      </c>
      <c r="H11" s="15" t="s">
        <v>250</v>
      </c>
    </row>
    <row r="12" spans="1:8" ht="12.75">
      <c r="A12" s="36" t="s">
        <v>273</v>
      </c>
      <c r="B12" s="98">
        <v>41</v>
      </c>
      <c r="C12" s="35">
        <f t="shared" si="0"/>
        <v>4.500548847420418</v>
      </c>
      <c r="E12" s="34" t="s">
        <v>274</v>
      </c>
      <c r="F12" s="97">
        <v>2313</v>
      </c>
      <c r="G12" s="84">
        <f t="shared" si="1"/>
        <v>67.79015240328253</v>
      </c>
      <c r="H12" s="15" t="s">
        <v>250</v>
      </c>
    </row>
    <row r="13" spans="1:7" ht="12.75">
      <c r="A13" s="36" t="s">
        <v>275</v>
      </c>
      <c r="B13" s="98">
        <v>466</v>
      </c>
      <c r="C13" s="35">
        <f t="shared" si="0"/>
        <v>51.15257958287596</v>
      </c>
      <c r="E13" s="34" t="s">
        <v>276</v>
      </c>
      <c r="F13" s="97">
        <v>957</v>
      </c>
      <c r="G13" s="84">
        <f t="shared" si="1"/>
        <v>28.048065650644784</v>
      </c>
    </row>
    <row r="14" spans="1:7" ht="12.75">
      <c r="A14" s="36" t="s">
        <v>277</v>
      </c>
      <c r="B14" s="98">
        <v>216</v>
      </c>
      <c r="C14" s="35">
        <f t="shared" si="0"/>
        <v>23.71020856201976</v>
      </c>
      <c r="E14" s="34" t="s">
        <v>166</v>
      </c>
      <c r="F14" s="97">
        <v>8</v>
      </c>
      <c r="G14" s="84">
        <f t="shared" si="1"/>
        <v>0.23446658851113714</v>
      </c>
    </row>
    <row r="15" spans="1:7" ht="12.75">
      <c r="A15" s="36" t="s">
        <v>324</v>
      </c>
      <c r="B15" s="97">
        <v>131</v>
      </c>
      <c r="C15" s="35">
        <f t="shared" si="0"/>
        <v>14.37980241492865</v>
      </c>
      <c r="E15" s="34" t="s">
        <v>278</v>
      </c>
      <c r="F15" s="97">
        <v>134</v>
      </c>
      <c r="G15" s="84">
        <f t="shared" si="1"/>
        <v>3.9273153575615476</v>
      </c>
    </row>
    <row r="16" spans="1:7" ht="12.75">
      <c r="A16" s="36"/>
      <c r="B16" s="93" t="s">
        <v>250</v>
      </c>
      <c r="C16" s="10"/>
      <c r="E16" s="34" t="s">
        <v>279</v>
      </c>
      <c r="F16" s="98">
        <v>29</v>
      </c>
      <c r="G16" s="84">
        <f t="shared" si="1"/>
        <v>0.8499413833528723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102</v>
      </c>
      <c r="G17" s="84">
        <f>(F17/$F$9)*100</f>
        <v>2.9894490035169987</v>
      </c>
    </row>
    <row r="18" spans="1:7" ht="12.75">
      <c r="A18" s="29" t="s">
        <v>282</v>
      </c>
      <c r="B18" s="93">
        <v>2262</v>
      </c>
      <c r="C18" s="33">
        <f>(B18/$B$18)*100</f>
        <v>100</v>
      </c>
      <c r="E18" s="34" t="s">
        <v>283</v>
      </c>
      <c r="F18" s="97">
        <v>32</v>
      </c>
      <c r="G18" s="84">
        <f>(F18/$F$9)*100</f>
        <v>0.9378663540445485</v>
      </c>
    </row>
    <row r="19" spans="1:7" ht="12.75">
      <c r="A19" s="36" t="s">
        <v>284</v>
      </c>
      <c r="B19" s="97">
        <v>122</v>
      </c>
      <c r="C19" s="84">
        <f aca="true" t="shared" si="2" ref="C19:C25">(B19/$B$18)*100</f>
        <v>5.393457117595048</v>
      </c>
      <c r="E19" s="34"/>
      <c r="F19" s="97" t="s">
        <v>250</v>
      </c>
      <c r="G19" s="84"/>
    </row>
    <row r="20" spans="1:7" ht="12.75">
      <c r="A20" s="36" t="s">
        <v>285</v>
      </c>
      <c r="B20" s="97">
        <v>325</v>
      </c>
      <c r="C20" s="84">
        <f t="shared" si="2"/>
        <v>14.367816091954023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765</v>
      </c>
      <c r="C21" s="84">
        <f t="shared" si="2"/>
        <v>33.819628647214856</v>
      </c>
      <c r="E21" s="38" t="s">
        <v>167</v>
      </c>
      <c r="F21" s="80">
        <v>134</v>
      </c>
      <c r="G21" s="33">
        <f>(F21/$F$21)*100</f>
        <v>100</v>
      </c>
    </row>
    <row r="22" spans="1:7" ht="12.75">
      <c r="A22" s="36" t="s">
        <v>302</v>
      </c>
      <c r="B22" s="97">
        <v>523</v>
      </c>
      <c r="C22" s="84">
        <f t="shared" si="2"/>
        <v>23.121131741821397</v>
      </c>
      <c r="E22" s="34" t="s">
        <v>303</v>
      </c>
      <c r="F22" s="97">
        <v>65</v>
      </c>
      <c r="G22" s="84">
        <f aca="true" t="shared" si="3" ref="G22:G27">(F22/$F$21)*100</f>
        <v>48.507462686567166</v>
      </c>
    </row>
    <row r="23" spans="1:7" ht="12.75">
      <c r="A23" s="36" t="s">
        <v>304</v>
      </c>
      <c r="B23" s="97">
        <v>198</v>
      </c>
      <c r="C23" s="84">
        <f t="shared" si="2"/>
        <v>8.753315649867375</v>
      </c>
      <c r="E23" s="34" t="s">
        <v>305</v>
      </c>
      <c r="F23" s="97">
        <v>22</v>
      </c>
      <c r="G23" s="84">
        <f t="shared" si="3"/>
        <v>16.417910447761194</v>
      </c>
    </row>
    <row r="24" spans="1:7" ht="12.75">
      <c r="A24" s="36" t="s">
        <v>306</v>
      </c>
      <c r="B24" s="97">
        <v>194</v>
      </c>
      <c r="C24" s="84">
        <f t="shared" si="2"/>
        <v>8.576480990274094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135</v>
      </c>
      <c r="C25" s="84">
        <f t="shared" si="2"/>
        <v>5.968169761273209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47</v>
      </c>
      <c r="G26" s="84">
        <f t="shared" si="3"/>
        <v>35.07462686567165</v>
      </c>
    </row>
    <row r="27" spans="1:7" ht="12.75">
      <c r="A27" s="36" t="s">
        <v>311</v>
      </c>
      <c r="B27" s="108">
        <v>80.2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14.5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3181</v>
      </c>
      <c r="G30" s="33">
        <f>(F30/$F$30)*100</f>
        <v>100</v>
      </c>
      <c r="J30" s="39"/>
    </row>
    <row r="31" spans="1:10" ht="12.75">
      <c r="A31" s="95" t="s">
        <v>296</v>
      </c>
      <c r="B31" s="93">
        <v>2622</v>
      </c>
      <c r="C31" s="33">
        <f>(B31/$B$31)*100</f>
        <v>100</v>
      </c>
      <c r="E31" s="34" t="s">
        <v>317</v>
      </c>
      <c r="F31" s="97">
        <v>2956</v>
      </c>
      <c r="G31" s="101">
        <f>(F31/$F$30)*100</f>
        <v>92.92675259352406</v>
      </c>
      <c r="J31" s="39"/>
    </row>
    <row r="32" spans="1:10" ht="12.75">
      <c r="A32" s="36" t="s">
        <v>318</v>
      </c>
      <c r="B32" s="97">
        <v>552</v>
      </c>
      <c r="C32" s="10">
        <f>(B32/$B$31)*100</f>
        <v>21.052631578947366</v>
      </c>
      <c r="E32" s="34" t="s">
        <v>319</v>
      </c>
      <c r="F32" s="97">
        <v>225</v>
      </c>
      <c r="G32" s="101">
        <f aca="true" t="shared" si="4" ref="G32:G39">(F32/$F$30)*100</f>
        <v>7.073247406475951</v>
      </c>
      <c r="J32" s="39"/>
    </row>
    <row r="33" spans="1:10" ht="12.75">
      <c r="A33" s="36" t="s">
        <v>320</v>
      </c>
      <c r="B33" s="97">
        <v>1576</v>
      </c>
      <c r="C33" s="10">
        <f aca="true" t="shared" si="5" ref="C33:C38">(B33/$B$31)*100</f>
        <v>60.1067887109077</v>
      </c>
      <c r="E33" s="34" t="s">
        <v>321</v>
      </c>
      <c r="F33" s="97">
        <v>54</v>
      </c>
      <c r="G33" s="101">
        <f t="shared" si="4"/>
        <v>1.6975793775542283</v>
      </c>
      <c r="J33" s="39"/>
    </row>
    <row r="34" spans="1:7" ht="12.75">
      <c r="A34" s="36" t="s">
        <v>322</v>
      </c>
      <c r="B34" s="97">
        <v>47</v>
      </c>
      <c r="C34" s="10">
        <f t="shared" si="5"/>
        <v>1.792524790236461</v>
      </c>
      <c r="E34" s="34" t="s">
        <v>323</v>
      </c>
      <c r="F34" s="97">
        <v>103</v>
      </c>
      <c r="G34" s="101">
        <f t="shared" si="4"/>
        <v>3.2379754794089908</v>
      </c>
    </row>
    <row r="35" spans="1:7" ht="12.75">
      <c r="A35" s="36" t="s">
        <v>325</v>
      </c>
      <c r="B35" s="97">
        <v>129</v>
      </c>
      <c r="C35" s="10">
        <f t="shared" si="5"/>
        <v>4.919908466819222</v>
      </c>
      <c r="E35" s="34" t="s">
        <v>321</v>
      </c>
      <c r="F35" s="97">
        <v>20</v>
      </c>
      <c r="G35" s="101">
        <f t="shared" si="4"/>
        <v>0.6287331027978623</v>
      </c>
    </row>
    <row r="36" spans="1:7" ht="12.75">
      <c r="A36" s="36" t="s">
        <v>297</v>
      </c>
      <c r="B36" s="97">
        <v>94</v>
      </c>
      <c r="C36" s="10">
        <f t="shared" si="5"/>
        <v>3.585049580472922</v>
      </c>
      <c r="E36" s="34" t="s">
        <v>327</v>
      </c>
      <c r="F36" s="97">
        <v>119</v>
      </c>
      <c r="G36" s="101">
        <f t="shared" si="4"/>
        <v>3.740961961647281</v>
      </c>
    </row>
    <row r="37" spans="1:7" ht="12.75">
      <c r="A37" s="36" t="s">
        <v>326</v>
      </c>
      <c r="B37" s="97">
        <v>318</v>
      </c>
      <c r="C37" s="10">
        <f t="shared" si="5"/>
        <v>12.128146453089245</v>
      </c>
      <c r="E37" s="34" t="s">
        <v>321</v>
      </c>
      <c r="F37" s="97">
        <v>34</v>
      </c>
      <c r="G37" s="101">
        <f t="shared" si="4"/>
        <v>1.0688462747563658</v>
      </c>
    </row>
    <row r="38" spans="1:7" ht="12.75">
      <c r="A38" s="36" t="s">
        <v>297</v>
      </c>
      <c r="B38" s="97">
        <v>157</v>
      </c>
      <c r="C38" s="10">
        <f t="shared" si="5"/>
        <v>5.987795575896262</v>
      </c>
      <c r="E38" s="34" t="s">
        <v>259</v>
      </c>
      <c r="F38" s="97">
        <v>3</v>
      </c>
      <c r="G38" s="101">
        <f t="shared" si="4"/>
        <v>0.09430996541967936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53</v>
      </c>
      <c r="C42" s="33">
        <f>(B42/$B$42)*100</f>
        <v>100</v>
      </c>
      <c r="E42" s="31" t="s">
        <v>268</v>
      </c>
      <c r="F42" s="80">
        <v>3412</v>
      </c>
      <c r="G42" s="99">
        <f>(F42/$F$42)*100</f>
        <v>100</v>
      </c>
      <c r="I42" s="39"/>
    </row>
    <row r="43" spans="1:7" ht="12.75">
      <c r="A43" s="36" t="s">
        <v>301</v>
      </c>
      <c r="B43" s="98">
        <v>10</v>
      </c>
      <c r="C43" s="102">
        <f>(B43/$B$42)*100</f>
        <v>18.867924528301888</v>
      </c>
      <c r="E43" s="60" t="s">
        <v>168</v>
      </c>
      <c r="F43" s="106">
        <v>3930</v>
      </c>
      <c r="G43" s="107">
        <f aca="true" t="shared" si="6" ref="G43:G71">(F43/$F$42)*100</f>
        <v>115.18171160609614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21</v>
      </c>
      <c r="G45" s="101">
        <f t="shared" si="6"/>
        <v>0.6154747948417351</v>
      </c>
    </row>
    <row r="46" spans="1:7" ht="12.75">
      <c r="A46" s="29" t="s">
        <v>331</v>
      </c>
      <c r="B46" s="93">
        <v>2475</v>
      </c>
      <c r="C46" s="33">
        <f>(B46/$B$46)*100</f>
        <v>100</v>
      </c>
      <c r="E46" s="1" t="s">
        <v>332</v>
      </c>
      <c r="F46" s="97">
        <v>4</v>
      </c>
      <c r="G46" s="101">
        <f t="shared" si="6"/>
        <v>0.11723329425556857</v>
      </c>
    </row>
    <row r="47" spans="1:7" ht="12.75">
      <c r="A47" s="36" t="s">
        <v>333</v>
      </c>
      <c r="B47" s="97">
        <v>360</v>
      </c>
      <c r="C47" s="10">
        <f>(B47/$B$46)*100</f>
        <v>14.545454545454545</v>
      </c>
      <c r="E47" s="1" t="s">
        <v>334</v>
      </c>
      <c r="F47" s="97">
        <v>134</v>
      </c>
      <c r="G47" s="101">
        <f t="shared" si="6"/>
        <v>3.9273153575615476</v>
      </c>
    </row>
    <row r="48" spans="1:7" ht="12.75">
      <c r="A48" s="36"/>
      <c r="B48" s="93" t="s">
        <v>250</v>
      </c>
      <c r="C48" s="10"/>
      <c r="E48" s="1" t="s">
        <v>335</v>
      </c>
      <c r="F48" s="97">
        <v>428</v>
      </c>
      <c r="G48" s="101">
        <f t="shared" si="6"/>
        <v>12.543962485345839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88</v>
      </c>
      <c r="G49" s="101">
        <f t="shared" si="6"/>
        <v>2.5791324736225087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30</v>
      </c>
      <c r="G50" s="101">
        <f t="shared" si="6"/>
        <v>0.8792497069167644</v>
      </c>
    </row>
    <row r="51" spans="1:7" ht="12.75">
      <c r="A51" s="5" t="s">
        <v>338</v>
      </c>
      <c r="B51" s="93">
        <v>789</v>
      </c>
      <c r="C51" s="33">
        <f>(B51/$B$51)*100</f>
        <v>100</v>
      </c>
      <c r="E51" s="1" t="s">
        <v>339</v>
      </c>
      <c r="F51" s="97">
        <v>707</v>
      </c>
      <c r="G51" s="101">
        <f t="shared" si="6"/>
        <v>20.720984759671744</v>
      </c>
    </row>
    <row r="52" spans="1:7" ht="12.75">
      <c r="A52" s="4" t="s">
        <v>340</v>
      </c>
      <c r="B52" s="98">
        <v>23</v>
      </c>
      <c r="C52" s="10">
        <f>(B52/$B$51)*100</f>
        <v>2.915082382762991</v>
      </c>
      <c r="E52" s="1" t="s">
        <v>341</v>
      </c>
      <c r="F52" s="97">
        <v>26</v>
      </c>
      <c r="G52" s="101">
        <f t="shared" si="6"/>
        <v>0.7620164126611958</v>
      </c>
    </row>
    <row r="53" spans="1:7" ht="12.75">
      <c r="A53" s="4"/>
      <c r="B53" s="93" t="s">
        <v>250</v>
      </c>
      <c r="C53" s="10"/>
      <c r="E53" s="1" t="s">
        <v>342</v>
      </c>
      <c r="F53" s="97">
        <v>61</v>
      </c>
      <c r="G53" s="101">
        <f t="shared" si="6"/>
        <v>1.7878077373974208</v>
      </c>
    </row>
    <row r="54" spans="1:7" ht="14.25">
      <c r="A54" s="5" t="s">
        <v>343</v>
      </c>
      <c r="B54" s="93">
        <v>1990</v>
      </c>
      <c r="C54" s="33">
        <f>(B54/$B$54)*100</f>
        <v>100</v>
      </c>
      <c r="E54" s="1" t="s">
        <v>201</v>
      </c>
      <c r="F54" s="97">
        <v>694</v>
      </c>
      <c r="G54" s="101">
        <f t="shared" si="6"/>
        <v>20.33997655334115</v>
      </c>
    </row>
    <row r="55" spans="1:7" ht="12.75">
      <c r="A55" s="4" t="s">
        <v>340</v>
      </c>
      <c r="B55" s="98">
        <v>338</v>
      </c>
      <c r="C55" s="10">
        <f>(B55/$B$54)*100</f>
        <v>16.984924623115578</v>
      </c>
      <c r="E55" s="1" t="s">
        <v>344</v>
      </c>
      <c r="F55" s="97">
        <v>771</v>
      </c>
      <c r="G55" s="101">
        <f t="shared" si="6"/>
        <v>22.596717467760843</v>
      </c>
    </row>
    <row r="56" spans="1:7" ht="12.75">
      <c r="A56" s="4" t="s">
        <v>345</v>
      </c>
      <c r="B56" s="120">
        <v>50.6</v>
      </c>
      <c r="C56" s="37" t="s">
        <v>261</v>
      </c>
      <c r="E56" s="1" t="s">
        <v>346</v>
      </c>
      <c r="F56" s="97">
        <v>15</v>
      </c>
      <c r="G56" s="101">
        <f t="shared" si="6"/>
        <v>0.4396248534583822</v>
      </c>
    </row>
    <row r="57" spans="1:7" ht="12.75">
      <c r="A57" s="4" t="s">
        <v>347</v>
      </c>
      <c r="B57" s="98">
        <v>1652</v>
      </c>
      <c r="C57" s="10">
        <f>(B57/$B$54)*100</f>
        <v>83.01507537688441</v>
      </c>
      <c r="E57" s="1" t="s">
        <v>348</v>
      </c>
      <c r="F57" s="97">
        <v>49</v>
      </c>
      <c r="G57" s="101">
        <f t="shared" si="6"/>
        <v>1.436107854630715</v>
      </c>
    </row>
    <row r="58" spans="1:7" ht="12.75">
      <c r="A58" s="4" t="s">
        <v>345</v>
      </c>
      <c r="B58" s="120">
        <v>74.3</v>
      </c>
      <c r="C58" s="37" t="s">
        <v>261</v>
      </c>
      <c r="E58" s="1" t="s">
        <v>349</v>
      </c>
      <c r="F58" s="97">
        <v>203</v>
      </c>
      <c r="G58" s="101">
        <f t="shared" si="6"/>
        <v>5.949589683470106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383</v>
      </c>
      <c r="C60" s="33">
        <f>(B60/$B$60)*100</f>
        <v>100</v>
      </c>
      <c r="E60" s="1" t="s">
        <v>352</v>
      </c>
      <c r="F60" s="97">
        <v>36</v>
      </c>
      <c r="G60" s="101">
        <f t="shared" si="6"/>
        <v>1.0550996483001172</v>
      </c>
    </row>
    <row r="61" spans="1:7" ht="12.75">
      <c r="A61" s="4" t="s">
        <v>340</v>
      </c>
      <c r="B61" s="97">
        <v>131</v>
      </c>
      <c r="C61" s="10">
        <f>(B61/$B$60)*100</f>
        <v>34.20365535248042</v>
      </c>
      <c r="E61" s="1" t="s">
        <v>353</v>
      </c>
      <c r="F61" s="97">
        <v>30</v>
      </c>
      <c r="G61" s="101">
        <f t="shared" si="6"/>
        <v>0.8792497069167644</v>
      </c>
    </row>
    <row r="62" spans="1:7" ht="12.75">
      <c r="A62" s="4"/>
      <c r="B62" s="93" t="s">
        <v>250</v>
      </c>
      <c r="C62" s="10"/>
      <c r="E62" s="1" t="s">
        <v>354</v>
      </c>
      <c r="F62" s="97">
        <v>56</v>
      </c>
      <c r="G62" s="101">
        <f t="shared" si="6"/>
        <v>1.6412661195779603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13</v>
      </c>
      <c r="G63" s="101">
        <f t="shared" si="6"/>
        <v>0.3810082063305979</v>
      </c>
    </row>
    <row r="64" spans="1:7" ht="12.75">
      <c r="A64" s="29" t="s">
        <v>357</v>
      </c>
      <c r="B64" s="93">
        <v>3181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1896</v>
      </c>
      <c r="C65" s="10">
        <f>(B65/$B$64)*100</f>
        <v>59.603898145237345</v>
      </c>
      <c r="E65" s="1" t="s">
        <v>359</v>
      </c>
      <c r="F65" s="97">
        <v>34</v>
      </c>
      <c r="G65" s="101">
        <f t="shared" si="6"/>
        <v>0.996483001172333</v>
      </c>
    </row>
    <row r="66" spans="1:7" ht="12.75">
      <c r="A66" s="4" t="s">
        <v>257</v>
      </c>
      <c r="B66" s="97">
        <v>1272</v>
      </c>
      <c r="C66" s="10">
        <f aca="true" t="shared" si="7" ref="C66:C71">(B66/$B$64)*100</f>
        <v>39.987425337944046</v>
      </c>
      <c r="E66" s="1" t="s">
        <v>360</v>
      </c>
      <c r="F66" s="97">
        <v>5</v>
      </c>
      <c r="G66" s="101">
        <f t="shared" si="6"/>
        <v>0.14654161781946073</v>
      </c>
    </row>
    <row r="67" spans="1:7" ht="12.75">
      <c r="A67" s="4" t="s">
        <v>361</v>
      </c>
      <c r="B67" s="97">
        <v>671</v>
      </c>
      <c r="C67" s="10">
        <f t="shared" si="7"/>
        <v>21.093995598868283</v>
      </c>
      <c r="E67" s="1" t="s">
        <v>362</v>
      </c>
      <c r="F67" s="97">
        <v>5</v>
      </c>
      <c r="G67" s="101">
        <f t="shared" si="6"/>
        <v>0.14654161781946073</v>
      </c>
    </row>
    <row r="68" spans="1:7" ht="12.75">
      <c r="A68" s="4" t="s">
        <v>363</v>
      </c>
      <c r="B68" s="97">
        <v>601</v>
      </c>
      <c r="C68" s="10">
        <f t="shared" si="7"/>
        <v>18.893429739075764</v>
      </c>
      <c r="E68" s="1" t="s">
        <v>364</v>
      </c>
      <c r="F68" s="97">
        <v>155</v>
      </c>
      <c r="G68" s="101">
        <f t="shared" si="6"/>
        <v>4.542790152403282</v>
      </c>
    </row>
    <row r="69" spans="1:7" ht="12.75">
      <c r="A69" s="4" t="s">
        <v>365</v>
      </c>
      <c r="B69" s="97">
        <v>350</v>
      </c>
      <c r="C69" s="10">
        <f t="shared" si="7"/>
        <v>11.002829298962592</v>
      </c>
      <c r="E69" s="1" t="s">
        <v>366</v>
      </c>
      <c r="F69" s="97">
        <v>17</v>
      </c>
      <c r="G69" s="101">
        <f t="shared" si="6"/>
        <v>0.4982415005861665</v>
      </c>
    </row>
    <row r="70" spans="1:7" ht="12.75">
      <c r="A70" s="4" t="s">
        <v>367</v>
      </c>
      <c r="B70" s="97">
        <v>251</v>
      </c>
      <c r="C70" s="10">
        <f t="shared" si="7"/>
        <v>7.890600440113172</v>
      </c>
      <c r="E70" s="1" t="s">
        <v>368</v>
      </c>
      <c r="F70" s="97">
        <v>4</v>
      </c>
      <c r="G70" s="101">
        <f t="shared" si="6"/>
        <v>0.11723329425556857</v>
      </c>
    </row>
    <row r="71" spans="1:7" ht="12.75">
      <c r="A71" s="7" t="s">
        <v>258</v>
      </c>
      <c r="B71" s="103">
        <v>13</v>
      </c>
      <c r="C71" s="40">
        <f t="shared" si="7"/>
        <v>0.4086765168186105</v>
      </c>
      <c r="D71" s="41"/>
      <c r="E71" s="9" t="s">
        <v>369</v>
      </c>
      <c r="F71" s="103">
        <v>344</v>
      </c>
      <c r="G71" s="104">
        <f t="shared" si="6"/>
        <v>10.082063305978899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2562</v>
      </c>
      <c r="C9" s="81">
        <f>(B9/$B$9)*100</f>
        <v>100</v>
      </c>
      <c r="D9" s="65"/>
      <c r="E9" s="79" t="s">
        <v>381</v>
      </c>
      <c r="F9" s="80">
        <v>1278</v>
      </c>
      <c r="G9" s="81">
        <f>(F9/$F$9)*100</f>
        <v>100</v>
      </c>
    </row>
    <row r="10" spans="1:7" ht="12.75">
      <c r="A10" s="82" t="s">
        <v>382</v>
      </c>
      <c r="B10" s="97">
        <v>1647</v>
      </c>
      <c r="C10" s="105">
        <f>(B10/$B$9)*100</f>
        <v>64.28571428571429</v>
      </c>
      <c r="D10" s="65"/>
      <c r="E10" s="78" t="s">
        <v>383</v>
      </c>
      <c r="F10" s="97">
        <v>104</v>
      </c>
      <c r="G10" s="105">
        <f aca="true" t="shared" si="0" ref="G10:G19">(F10/$F$9)*100</f>
        <v>8.137715179968701</v>
      </c>
    </row>
    <row r="11" spans="1:7" ht="12.75">
      <c r="A11" s="82" t="s">
        <v>384</v>
      </c>
      <c r="B11" s="97">
        <v>1638</v>
      </c>
      <c r="C11" s="105">
        <f aca="true" t="shared" si="1" ref="C11:C16">(B11/$B$9)*100</f>
        <v>63.934426229508205</v>
      </c>
      <c r="D11" s="65"/>
      <c r="E11" s="78" t="s">
        <v>385</v>
      </c>
      <c r="F11" s="97">
        <v>65</v>
      </c>
      <c r="G11" s="105">
        <f t="shared" si="0"/>
        <v>5.086071987480438</v>
      </c>
    </row>
    <row r="12" spans="1:7" ht="12.75">
      <c r="A12" s="82" t="s">
        <v>386</v>
      </c>
      <c r="B12" s="97">
        <v>1545</v>
      </c>
      <c r="C12" s="105">
        <f>(B12/$B$9)*100</f>
        <v>60.304449648711945</v>
      </c>
      <c r="D12" s="65"/>
      <c r="E12" s="78" t="s">
        <v>387</v>
      </c>
      <c r="F12" s="97">
        <v>173</v>
      </c>
      <c r="G12" s="105">
        <f t="shared" si="0"/>
        <v>13.536776212832551</v>
      </c>
    </row>
    <row r="13" spans="1:7" ht="12.75">
      <c r="A13" s="82" t="s">
        <v>388</v>
      </c>
      <c r="B13" s="97">
        <v>93</v>
      </c>
      <c r="C13" s="105">
        <f>(B13/$B$9)*100</f>
        <v>3.629976580796253</v>
      </c>
      <c r="D13" s="65"/>
      <c r="E13" s="78" t="s">
        <v>389</v>
      </c>
      <c r="F13" s="97">
        <v>150</v>
      </c>
      <c r="G13" s="105">
        <f t="shared" si="0"/>
        <v>11.737089201877934</v>
      </c>
    </row>
    <row r="14" spans="1:7" ht="12.75">
      <c r="A14" s="82" t="s">
        <v>390</v>
      </c>
      <c r="B14" s="109">
        <v>5.7</v>
      </c>
      <c r="C14" s="112" t="s">
        <v>261</v>
      </c>
      <c r="D14" s="65"/>
      <c r="E14" s="78" t="s">
        <v>391</v>
      </c>
      <c r="F14" s="97">
        <v>209</v>
      </c>
      <c r="G14" s="105">
        <f t="shared" si="0"/>
        <v>16.353677621283254</v>
      </c>
    </row>
    <row r="15" spans="1:7" ht="12.75">
      <c r="A15" s="82" t="s">
        <v>392</v>
      </c>
      <c r="B15" s="109">
        <v>9</v>
      </c>
      <c r="C15" s="105">
        <f t="shared" si="1"/>
        <v>0.351288056206089</v>
      </c>
      <c r="D15" s="65"/>
      <c r="E15" s="78" t="s">
        <v>393</v>
      </c>
      <c r="F15" s="97">
        <v>260</v>
      </c>
      <c r="G15" s="105">
        <f t="shared" si="0"/>
        <v>20.344287949921753</v>
      </c>
    </row>
    <row r="16" spans="1:7" ht="12.75">
      <c r="A16" s="82" t="s">
        <v>67</v>
      </c>
      <c r="B16" s="97">
        <v>915</v>
      </c>
      <c r="C16" s="105">
        <f t="shared" si="1"/>
        <v>35.714285714285715</v>
      </c>
      <c r="D16" s="65"/>
      <c r="E16" s="78" t="s">
        <v>68</v>
      </c>
      <c r="F16" s="97">
        <v>191</v>
      </c>
      <c r="G16" s="105">
        <f t="shared" si="0"/>
        <v>14.945226917057902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89</v>
      </c>
      <c r="G17" s="105">
        <f t="shared" si="0"/>
        <v>6.964006259780908</v>
      </c>
    </row>
    <row r="18" spans="1:7" ht="12.75">
      <c r="A18" s="77" t="s">
        <v>70</v>
      </c>
      <c r="B18" s="80">
        <v>1267</v>
      </c>
      <c r="C18" s="81">
        <f>(B18/$B$18)*100</f>
        <v>100</v>
      </c>
      <c r="D18" s="65"/>
      <c r="E18" s="78" t="s">
        <v>170</v>
      </c>
      <c r="F18" s="97">
        <v>24</v>
      </c>
      <c r="G18" s="105">
        <f t="shared" si="0"/>
        <v>1.8779342723004695</v>
      </c>
    </row>
    <row r="19" spans="1:9" ht="12.75">
      <c r="A19" s="82" t="s">
        <v>382</v>
      </c>
      <c r="B19" s="97">
        <v>702</v>
      </c>
      <c r="C19" s="105">
        <f>(B19/$B$18)*100</f>
        <v>55.406471981057614</v>
      </c>
      <c r="D19" s="65"/>
      <c r="E19" s="78" t="s">
        <v>169</v>
      </c>
      <c r="F19" s="98">
        <v>13</v>
      </c>
      <c r="G19" s="105">
        <f t="shared" si="0"/>
        <v>1.0172143974960877</v>
      </c>
      <c r="I19" s="118"/>
    </row>
    <row r="20" spans="1:7" ht="12.75">
      <c r="A20" s="82" t="s">
        <v>384</v>
      </c>
      <c r="B20" s="97">
        <v>702</v>
      </c>
      <c r="C20" s="105">
        <f>(B20/$B$18)*100</f>
        <v>55.406471981057614</v>
      </c>
      <c r="D20" s="65"/>
      <c r="E20" s="78" t="s">
        <v>71</v>
      </c>
      <c r="F20" s="97">
        <v>45368</v>
      </c>
      <c r="G20" s="112" t="s">
        <v>261</v>
      </c>
    </row>
    <row r="21" spans="1:7" ht="12.75">
      <c r="A21" s="82" t="s">
        <v>386</v>
      </c>
      <c r="B21" s="97">
        <v>667</v>
      </c>
      <c r="C21" s="105">
        <f>(B21/$B$18)*100</f>
        <v>52.6440410418311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1052</v>
      </c>
      <c r="G22" s="105">
        <f>(F22/$F$9)*100</f>
        <v>82.31611893583725</v>
      </c>
    </row>
    <row r="23" spans="1:7" ht="12.75">
      <c r="A23" s="77" t="s">
        <v>73</v>
      </c>
      <c r="B23" s="80">
        <v>262</v>
      </c>
      <c r="C23" s="81">
        <f>(B23/$B$23)*100</f>
        <v>100</v>
      </c>
      <c r="D23" s="65"/>
      <c r="E23" s="78" t="s">
        <v>74</v>
      </c>
      <c r="F23" s="97">
        <v>55518</v>
      </c>
      <c r="G23" s="112" t="s">
        <v>261</v>
      </c>
    </row>
    <row r="24" spans="1:7" ht="12.75">
      <c r="A24" s="82" t="s">
        <v>75</v>
      </c>
      <c r="B24" s="97">
        <v>127</v>
      </c>
      <c r="C24" s="105">
        <f>(B24/$B$23)*100</f>
        <v>48.473282442748086</v>
      </c>
      <c r="D24" s="65"/>
      <c r="E24" s="78" t="s">
        <v>76</v>
      </c>
      <c r="F24" s="97">
        <v>337</v>
      </c>
      <c r="G24" s="105">
        <f>(F24/$F$9)*100</f>
        <v>26.369327073552423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11093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67</v>
      </c>
      <c r="G26" s="105">
        <f>(F26/$F$9)*100</f>
        <v>5.242566510172144</v>
      </c>
    </row>
    <row r="27" spans="1:7" ht="12.75">
      <c r="A27" s="77" t="s">
        <v>85</v>
      </c>
      <c r="B27" s="80">
        <v>1527</v>
      </c>
      <c r="C27" s="81">
        <f>(B27/$B$27)*100</f>
        <v>100</v>
      </c>
      <c r="D27" s="65"/>
      <c r="E27" s="78" t="s">
        <v>78</v>
      </c>
      <c r="F27" s="98">
        <v>4626</v>
      </c>
      <c r="G27" s="112" t="s">
        <v>261</v>
      </c>
    </row>
    <row r="28" spans="1:7" ht="12.75">
      <c r="A28" s="82" t="s">
        <v>86</v>
      </c>
      <c r="B28" s="97">
        <v>1298</v>
      </c>
      <c r="C28" s="105">
        <f aca="true" t="shared" si="2" ref="C28:C33">(B28/$B$27)*100</f>
        <v>85.00327439423707</v>
      </c>
      <c r="D28" s="65"/>
      <c r="E28" s="78" t="s">
        <v>79</v>
      </c>
      <c r="F28" s="97">
        <v>47</v>
      </c>
      <c r="G28" s="105">
        <f>(F28/$F$9)*100</f>
        <v>3.6776212832550863</v>
      </c>
    </row>
    <row r="29" spans="1:7" ht="12.75">
      <c r="A29" s="82" t="s">
        <v>87</v>
      </c>
      <c r="B29" s="97">
        <v>167</v>
      </c>
      <c r="C29" s="105">
        <f t="shared" si="2"/>
        <v>10.936476751800917</v>
      </c>
      <c r="D29" s="65"/>
      <c r="E29" s="78" t="s">
        <v>80</v>
      </c>
      <c r="F29" s="97">
        <v>1281</v>
      </c>
      <c r="G29" s="112" t="s">
        <v>261</v>
      </c>
    </row>
    <row r="30" spans="1:7" ht="12.75">
      <c r="A30" s="82" t="s">
        <v>88</v>
      </c>
      <c r="B30" s="97">
        <v>20</v>
      </c>
      <c r="C30" s="105">
        <f t="shared" si="2"/>
        <v>1.309757694826457</v>
      </c>
      <c r="D30" s="65"/>
      <c r="E30" s="78" t="s">
        <v>81</v>
      </c>
      <c r="F30" s="97">
        <v>195</v>
      </c>
      <c r="G30" s="105">
        <f>(F30/$F$9)*100</f>
        <v>15.258215962441316</v>
      </c>
    </row>
    <row r="31" spans="1:7" ht="12.75">
      <c r="A31" s="82" t="s">
        <v>115</v>
      </c>
      <c r="B31" s="97">
        <v>6</v>
      </c>
      <c r="C31" s="105">
        <f t="shared" si="2"/>
        <v>0.3929273084479371</v>
      </c>
      <c r="D31" s="65"/>
      <c r="E31" s="78" t="s">
        <v>82</v>
      </c>
      <c r="F31" s="97">
        <v>11712</v>
      </c>
      <c r="G31" s="112" t="s">
        <v>261</v>
      </c>
    </row>
    <row r="32" spans="1:7" ht="12.75">
      <c r="A32" s="82" t="s">
        <v>89</v>
      </c>
      <c r="B32" s="97">
        <v>5</v>
      </c>
      <c r="C32" s="105">
        <f t="shared" si="2"/>
        <v>0.3274394237066143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31</v>
      </c>
      <c r="C33" s="105">
        <f t="shared" si="2"/>
        <v>2.030124426981008</v>
      </c>
      <c r="D33" s="65"/>
      <c r="E33" s="79" t="s">
        <v>84</v>
      </c>
      <c r="F33" s="80">
        <v>904</v>
      </c>
      <c r="G33" s="81">
        <f>(F33/$F$33)*100</f>
        <v>100</v>
      </c>
    </row>
    <row r="34" spans="1:7" ht="12.75">
      <c r="A34" s="82" t="s">
        <v>91</v>
      </c>
      <c r="B34" s="109">
        <v>45.3</v>
      </c>
      <c r="C34" s="112" t="s">
        <v>261</v>
      </c>
      <c r="D34" s="65"/>
      <c r="E34" s="78" t="s">
        <v>383</v>
      </c>
      <c r="F34" s="97">
        <v>52</v>
      </c>
      <c r="G34" s="105">
        <f aca="true" t="shared" si="3" ref="G34:G43">(F34/$F$33)*100</f>
        <v>5.752212389380531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34</v>
      </c>
      <c r="G35" s="105">
        <f t="shared" si="3"/>
        <v>3.761061946902655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80</v>
      </c>
      <c r="G36" s="105">
        <f t="shared" si="3"/>
        <v>8.849557522123893</v>
      </c>
    </row>
    <row r="37" spans="1:7" ht="12.75">
      <c r="A37" s="77" t="s">
        <v>94</v>
      </c>
      <c r="B37" s="80">
        <v>1545</v>
      </c>
      <c r="C37" s="81">
        <f>(B37/$B$37)*100</f>
        <v>100</v>
      </c>
      <c r="D37" s="65"/>
      <c r="E37" s="78" t="s">
        <v>389</v>
      </c>
      <c r="F37" s="97">
        <v>107</v>
      </c>
      <c r="G37" s="105">
        <f t="shared" si="3"/>
        <v>11.836283185840708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172</v>
      </c>
      <c r="G38" s="105">
        <f t="shared" si="3"/>
        <v>19.02654867256637</v>
      </c>
    </row>
    <row r="39" spans="1:7" ht="12.75">
      <c r="A39" s="82" t="s">
        <v>97</v>
      </c>
      <c r="B39" s="98">
        <v>397</v>
      </c>
      <c r="C39" s="105">
        <f>(B39/$B$37)*100</f>
        <v>25.6957928802589</v>
      </c>
      <c r="D39" s="65"/>
      <c r="E39" s="78" t="s">
        <v>393</v>
      </c>
      <c r="F39" s="97">
        <v>214</v>
      </c>
      <c r="G39" s="105">
        <f t="shared" si="3"/>
        <v>23.672566371681416</v>
      </c>
    </row>
    <row r="40" spans="1:7" ht="12.75">
      <c r="A40" s="82" t="s">
        <v>98</v>
      </c>
      <c r="B40" s="98">
        <v>252</v>
      </c>
      <c r="C40" s="105">
        <f>(B40/$B$37)*100</f>
        <v>16.310679611650485</v>
      </c>
      <c r="D40" s="65"/>
      <c r="E40" s="78" t="s">
        <v>68</v>
      </c>
      <c r="F40" s="97">
        <v>148</v>
      </c>
      <c r="G40" s="105">
        <f t="shared" si="3"/>
        <v>16.371681415929203</v>
      </c>
    </row>
    <row r="41" spans="1:7" ht="12.75">
      <c r="A41" s="82" t="s">
        <v>100</v>
      </c>
      <c r="B41" s="98">
        <v>441</v>
      </c>
      <c r="C41" s="105">
        <f>(B41/$B$37)*100</f>
        <v>28.54368932038835</v>
      </c>
      <c r="D41" s="65"/>
      <c r="E41" s="78" t="s">
        <v>69</v>
      </c>
      <c r="F41" s="97">
        <v>74</v>
      </c>
      <c r="G41" s="105">
        <f t="shared" si="3"/>
        <v>8.185840707964601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14</v>
      </c>
      <c r="G42" s="105">
        <f t="shared" si="3"/>
        <v>1.5486725663716814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9</v>
      </c>
      <c r="G43" s="105">
        <f t="shared" si="3"/>
        <v>0.995575221238938</v>
      </c>
    </row>
    <row r="44" spans="1:7" ht="12.75">
      <c r="A44" s="82" t="s">
        <v>291</v>
      </c>
      <c r="B44" s="98">
        <v>262</v>
      </c>
      <c r="C44" s="105">
        <f>(B44/$B$37)*100</f>
        <v>16.957928802589</v>
      </c>
      <c r="D44" s="65"/>
      <c r="E44" s="78" t="s">
        <v>93</v>
      </c>
      <c r="F44" s="97">
        <v>50833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193</v>
      </c>
      <c r="C46" s="105">
        <f>(B46/$B$37)*100</f>
        <v>12.491909385113269</v>
      </c>
      <c r="D46" s="65"/>
      <c r="E46" s="78" t="s">
        <v>96</v>
      </c>
      <c r="F46" s="97">
        <v>20676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39569</v>
      </c>
      <c r="G48" s="112" t="s">
        <v>261</v>
      </c>
    </row>
    <row r="49" spans="1:7" ht="13.5" thickBot="1">
      <c r="A49" s="82" t="s">
        <v>292</v>
      </c>
      <c r="B49" s="98">
        <v>8</v>
      </c>
      <c r="C49" s="105">
        <f aca="true" t="shared" si="4" ref="C49:C55">(B49/$B$37)*100</f>
        <v>0.517799352750809</v>
      </c>
      <c r="D49" s="87"/>
      <c r="E49" s="88" t="s">
        <v>102</v>
      </c>
      <c r="F49" s="113">
        <v>25221</v>
      </c>
      <c r="G49" s="114" t="s">
        <v>261</v>
      </c>
    </row>
    <row r="50" spans="1:7" ht="13.5" thickTop="1">
      <c r="A50" s="82" t="s">
        <v>116</v>
      </c>
      <c r="B50" s="98">
        <v>143</v>
      </c>
      <c r="C50" s="105">
        <f t="shared" si="4"/>
        <v>9.25566343042071</v>
      </c>
      <c r="D50" s="65"/>
      <c r="E50" s="78"/>
      <c r="F50" s="86"/>
      <c r="G50" s="85"/>
    </row>
    <row r="51" spans="1:7" ht="12.75">
      <c r="A51" s="82" t="s">
        <v>117</v>
      </c>
      <c r="B51" s="98">
        <v>209</v>
      </c>
      <c r="C51" s="105">
        <f t="shared" si="4"/>
        <v>13.527508090614887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60</v>
      </c>
      <c r="C52" s="105">
        <f t="shared" si="4"/>
        <v>3.8834951456310676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180</v>
      </c>
      <c r="C53" s="105">
        <f t="shared" si="4"/>
        <v>11.650485436893204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95</v>
      </c>
      <c r="C54" s="105">
        <f t="shared" si="4"/>
        <v>6.148867313915858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32</v>
      </c>
      <c r="C55" s="105">
        <f t="shared" si="4"/>
        <v>2.071197411003236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113</v>
      </c>
      <c r="C57" s="105">
        <f>(B57/$B$37)*100</f>
        <v>7.313915857605179</v>
      </c>
      <c r="D57" s="65"/>
      <c r="E57" s="79" t="s">
        <v>84</v>
      </c>
      <c r="F57" s="80">
        <v>77</v>
      </c>
      <c r="G57" s="105">
        <f>(F57/L57)*100</f>
        <v>8.517699115044246</v>
      </c>
      <c r="H57" s="79" t="s">
        <v>84</v>
      </c>
      <c r="L57" s="15">
        <v>904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73</v>
      </c>
      <c r="G58" s="105">
        <f>(F58/L58)*100</f>
        <v>15.466101694915254</v>
      </c>
      <c r="H58" s="78" t="s">
        <v>118</v>
      </c>
      <c r="L58" s="15">
        <v>472</v>
      </c>
    </row>
    <row r="59" spans="1:12" ht="12.75">
      <c r="A59" s="82" t="s">
        <v>112</v>
      </c>
      <c r="B59" s="98">
        <v>133</v>
      </c>
      <c r="C59" s="105">
        <f>(B59/$B$37)*100</f>
        <v>8.608414239482201</v>
      </c>
      <c r="D59" s="65"/>
      <c r="E59" s="78" t="s">
        <v>120</v>
      </c>
      <c r="F59" s="97">
        <v>23</v>
      </c>
      <c r="G59" s="105">
        <f>(F59/L59)*100</f>
        <v>12.365591397849462</v>
      </c>
      <c r="H59" s="78" t="s">
        <v>120</v>
      </c>
      <c r="L59" s="15">
        <v>186</v>
      </c>
    </row>
    <row r="60" spans="1:7" ht="12.75">
      <c r="A60" s="82" t="s">
        <v>113</v>
      </c>
      <c r="B60" s="98">
        <v>262</v>
      </c>
      <c r="C60" s="105">
        <f>(B60/$B$37)*100</f>
        <v>16.957928802589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122</v>
      </c>
      <c r="C62" s="105">
        <f>(B62/$B$37)*100</f>
        <v>7.8964401294498385</v>
      </c>
      <c r="D62" s="65"/>
      <c r="E62" s="79" t="s">
        <v>123</v>
      </c>
      <c r="F62" s="80">
        <v>23</v>
      </c>
      <c r="G62" s="105">
        <f>(F62/L62)*100</f>
        <v>26.744186046511626</v>
      </c>
      <c r="H62" s="79" t="s">
        <v>394</v>
      </c>
      <c r="L62" s="15">
        <v>86</v>
      </c>
    </row>
    <row r="63" spans="1:12" ht="12.75">
      <c r="A63" s="61" t="s">
        <v>293</v>
      </c>
      <c r="B63" s="98">
        <v>76</v>
      </c>
      <c r="C63" s="105">
        <f>(B63/$B$37)*100</f>
        <v>4.919093851132686</v>
      </c>
      <c r="D63" s="65"/>
      <c r="E63" s="78" t="s">
        <v>118</v>
      </c>
      <c r="F63" s="97">
        <v>23</v>
      </c>
      <c r="G63" s="105">
        <f>(F63/L63)*100</f>
        <v>38.983050847457626</v>
      </c>
      <c r="H63" s="78" t="s">
        <v>118</v>
      </c>
      <c r="L63" s="15">
        <v>59</v>
      </c>
    </row>
    <row r="64" spans="1:12" ht="12.75">
      <c r="A64" s="82" t="s">
        <v>114</v>
      </c>
      <c r="B64" s="98">
        <v>112</v>
      </c>
      <c r="C64" s="105">
        <f>(B64/$B$37)*100</f>
        <v>7.249190938511327</v>
      </c>
      <c r="D64" s="65"/>
      <c r="E64" s="78" t="s">
        <v>120</v>
      </c>
      <c r="F64" s="97">
        <v>3</v>
      </c>
      <c r="G64" s="105">
        <f>(F64/L64)*100</f>
        <v>30</v>
      </c>
      <c r="H64" s="78" t="s">
        <v>120</v>
      </c>
      <c r="L64" s="15">
        <v>10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406</v>
      </c>
      <c r="G66" s="105">
        <f aca="true" t="shared" si="5" ref="G66:G71">(F66/L66)*100</f>
        <v>11.951722107742127</v>
      </c>
      <c r="H66" s="79" t="s">
        <v>124</v>
      </c>
      <c r="L66" s="15">
        <v>3397</v>
      </c>
    </row>
    <row r="67" spans="1:12" ht="12.75">
      <c r="A67" s="82" t="s">
        <v>126</v>
      </c>
      <c r="B67" s="97">
        <v>1167</v>
      </c>
      <c r="C67" s="105">
        <f>(B67/$B$37)*100</f>
        <v>75.53398058252428</v>
      </c>
      <c r="D67" s="65"/>
      <c r="E67" s="78" t="s">
        <v>262</v>
      </c>
      <c r="F67" s="97">
        <v>241</v>
      </c>
      <c r="G67" s="105">
        <f t="shared" si="5"/>
        <v>9.702093397745571</v>
      </c>
      <c r="H67" s="78" t="s">
        <v>262</v>
      </c>
      <c r="L67" s="15">
        <v>2484</v>
      </c>
    </row>
    <row r="68" spans="1:12" ht="12.75">
      <c r="A68" s="82" t="s">
        <v>128</v>
      </c>
      <c r="B68" s="97">
        <v>226</v>
      </c>
      <c r="C68" s="105">
        <f>(B68/$B$37)*100</f>
        <v>14.627831715210357</v>
      </c>
      <c r="D68" s="65"/>
      <c r="E68" s="78" t="s">
        <v>127</v>
      </c>
      <c r="F68" s="97">
        <v>24</v>
      </c>
      <c r="G68" s="105">
        <f t="shared" si="5"/>
        <v>6.266318537859007</v>
      </c>
      <c r="H68" s="78" t="s">
        <v>127</v>
      </c>
      <c r="L68" s="15">
        <v>383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165</v>
      </c>
      <c r="G69" s="105">
        <f t="shared" si="5"/>
        <v>18.072289156626507</v>
      </c>
      <c r="H69" s="78" t="s">
        <v>129</v>
      </c>
      <c r="L69" s="15">
        <v>913</v>
      </c>
    </row>
    <row r="70" spans="1:12" ht="12.75">
      <c r="A70" s="82" t="s">
        <v>376</v>
      </c>
      <c r="B70" s="97">
        <v>147</v>
      </c>
      <c r="C70" s="105">
        <f>(B70/$B$37)*100</f>
        <v>9.514563106796116</v>
      </c>
      <c r="D70" s="65"/>
      <c r="E70" s="78" t="s">
        <v>130</v>
      </c>
      <c r="F70" s="97">
        <v>133</v>
      </c>
      <c r="G70" s="105">
        <f t="shared" si="5"/>
        <v>19.501466275659823</v>
      </c>
      <c r="H70" s="78" t="s">
        <v>130</v>
      </c>
      <c r="L70" s="15">
        <v>682</v>
      </c>
    </row>
    <row r="71" spans="1:12" ht="13.5" thickBot="1">
      <c r="A71" s="90" t="s">
        <v>371</v>
      </c>
      <c r="B71" s="110">
        <v>5</v>
      </c>
      <c r="C71" s="111">
        <f>(B71/$B$37)*100</f>
        <v>0.3236245954692557</v>
      </c>
      <c r="D71" s="91"/>
      <c r="E71" s="92" t="s">
        <v>131</v>
      </c>
      <c r="F71" s="110">
        <v>114</v>
      </c>
      <c r="G71" s="119">
        <f t="shared" si="5"/>
        <v>21.30841121495327</v>
      </c>
      <c r="H71" s="92" t="s">
        <v>131</v>
      </c>
      <c r="L71" s="15">
        <v>535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1588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1286</v>
      </c>
      <c r="G9" s="81">
        <f>(F9/$F$9)*100</f>
        <v>100</v>
      </c>
      <c r="I9" s="53"/>
    </row>
    <row r="10" spans="1:7" ht="12.75">
      <c r="A10" s="36" t="s">
        <v>137</v>
      </c>
      <c r="B10" s="97">
        <v>998</v>
      </c>
      <c r="C10" s="105">
        <f aca="true" t="shared" si="0" ref="C10:C18">(B10/$B$8)*100</f>
        <v>62.8463476070529</v>
      </c>
      <c r="E10" s="32" t="s">
        <v>138</v>
      </c>
      <c r="F10" s="97">
        <v>1265</v>
      </c>
      <c r="G10" s="105">
        <f>(F10/$F$9)*100</f>
        <v>98.36702954898911</v>
      </c>
    </row>
    <row r="11" spans="1:7" ht="12.75">
      <c r="A11" s="36" t="s">
        <v>139</v>
      </c>
      <c r="B11" s="97">
        <v>92</v>
      </c>
      <c r="C11" s="105">
        <f t="shared" si="0"/>
        <v>5.793450881612091</v>
      </c>
      <c r="E11" s="32" t="s">
        <v>140</v>
      </c>
      <c r="F11" s="97">
        <v>16</v>
      </c>
      <c r="G11" s="105">
        <f>(F11/$F$9)*100</f>
        <v>1.244167962674961</v>
      </c>
    </row>
    <row r="12" spans="1:7" ht="12.75">
      <c r="A12" s="36" t="s">
        <v>141</v>
      </c>
      <c r="B12" s="97">
        <v>105</v>
      </c>
      <c r="C12" s="105">
        <f t="shared" si="0"/>
        <v>6.6120906801007555</v>
      </c>
      <c r="E12" s="32" t="s">
        <v>142</v>
      </c>
      <c r="F12" s="97">
        <v>5</v>
      </c>
      <c r="G12" s="105">
        <f>(F12/$F$9)*100</f>
        <v>0.38880248833592534</v>
      </c>
    </row>
    <row r="13" spans="1:7" ht="12.75">
      <c r="A13" s="36" t="s">
        <v>143</v>
      </c>
      <c r="B13" s="97">
        <v>249</v>
      </c>
      <c r="C13" s="105">
        <f t="shared" si="0"/>
        <v>15.680100755667507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106</v>
      </c>
      <c r="C14" s="105">
        <f t="shared" si="0"/>
        <v>6.675062972292191</v>
      </c>
      <c r="E14" s="42" t="s">
        <v>145</v>
      </c>
      <c r="F14" s="80">
        <v>757</v>
      </c>
      <c r="G14" s="81">
        <f>(F14/$F$14)*100</f>
        <v>100</v>
      </c>
    </row>
    <row r="15" spans="1:7" ht="12.75">
      <c r="A15" s="36" t="s">
        <v>146</v>
      </c>
      <c r="B15" s="97">
        <v>30</v>
      </c>
      <c r="C15" s="105">
        <f t="shared" si="0"/>
        <v>1.8891687657430731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5</v>
      </c>
      <c r="C16" s="105">
        <f t="shared" si="0"/>
        <v>0.3148614609571789</v>
      </c>
      <c r="E16" s="1" t="s">
        <v>149</v>
      </c>
      <c r="F16" s="97">
        <v>29</v>
      </c>
      <c r="G16" s="105">
        <f>(F16/$F$14)*100</f>
        <v>3.830911492734478</v>
      </c>
    </row>
    <row r="17" spans="1:7" ht="12.75">
      <c r="A17" s="36" t="s">
        <v>150</v>
      </c>
      <c r="B17" s="97">
        <v>3</v>
      </c>
      <c r="C17" s="105">
        <f t="shared" si="0"/>
        <v>0.1889168765743073</v>
      </c>
      <c r="E17" s="1" t="s">
        <v>151</v>
      </c>
      <c r="F17" s="97">
        <v>162</v>
      </c>
      <c r="G17" s="105">
        <f aca="true" t="shared" si="1" ref="G17:G23">(F17/$F$14)*100</f>
        <v>21.400264200792602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334</v>
      </c>
      <c r="G18" s="105">
        <f t="shared" si="1"/>
        <v>44.121532364597094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182</v>
      </c>
      <c r="G19" s="105">
        <f t="shared" si="1"/>
        <v>24.042272126816382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42</v>
      </c>
      <c r="G20" s="105">
        <f t="shared" si="1"/>
        <v>5.5482166446499335</v>
      </c>
    </row>
    <row r="21" spans="1:7" ht="12.75">
      <c r="A21" s="36" t="s">
        <v>156</v>
      </c>
      <c r="B21" s="98">
        <v>21</v>
      </c>
      <c r="C21" s="105">
        <f aca="true" t="shared" si="2" ref="C21:C28">(B21/$B$8)*100</f>
        <v>1.322418136020151</v>
      </c>
      <c r="E21" s="1" t="s">
        <v>157</v>
      </c>
      <c r="F21" s="97">
        <v>8</v>
      </c>
      <c r="G21" s="105">
        <f t="shared" si="1"/>
        <v>1.0568031704095113</v>
      </c>
    </row>
    <row r="22" spans="1:7" ht="12.75">
      <c r="A22" s="36" t="s">
        <v>158</v>
      </c>
      <c r="B22" s="98">
        <v>71</v>
      </c>
      <c r="C22" s="105">
        <f t="shared" si="2"/>
        <v>4.471032745591939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141</v>
      </c>
      <c r="C23" s="105">
        <f t="shared" si="2"/>
        <v>8.879093198992443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361</v>
      </c>
      <c r="C24" s="105">
        <f t="shared" si="2"/>
        <v>22.732997481108313</v>
      </c>
      <c r="E24" s="1" t="s">
        <v>163</v>
      </c>
      <c r="F24" s="97">
        <v>129400</v>
      </c>
      <c r="G24" s="112" t="s">
        <v>261</v>
      </c>
    </row>
    <row r="25" spans="1:7" ht="12.75">
      <c r="A25" s="36" t="s">
        <v>164</v>
      </c>
      <c r="B25" s="97">
        <v>357</v>
      </c>
      <c r="C25" s="105">
        <f t="shared" si="2"/>
        <v>22.481108312342567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283</v>
      </c>
      <c r="C26" s="105">
        <f t="shared" si="2"/>
        <v>17.821158690176322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228</v>
      </c>
      <c r="C27" s="105">
        <f t="shared" si="2"/>
        <v>14.357682619647354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126</v>
      </c>
      <c r="C28" s="105">
        <f t="shared" si="2"/>
        <v>7.934508816120907</v>
      </c>
      <c r="E28" s="32" t="s">
        <v>176</v>
      </c>
      <c r="F28" s="97">
        <v>550</v>
      </c>
      <c r="G28" s="105">
        <f aca="true" t="shared" si="3" ref="G28:G35">(F28/$F$14)*100</f>
        <v>72.65521796565389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10</v>
      </c>
      <c r="G30" s="105">
        <f t="shared" si="3"/>
        <v>1.321003963011889</v>
      </c>
    </row>
    <row r="31" spans="1:7" ht="12.75">
      <c r="A31" s="36" t="s">
        <v>180</v>
      </c>
      <c r="B31" s="97">
        <v>9</v>
      </c>
      <c r="C31" s="105">
        <f aca="true" t="shared" si="4" ref="C31:C39">(B31/$B$8)*100</f>
        <v>0.5667506297229219</v>
      </c>
      <c r="E31" s="32" t="s">
        <v>181</v>
      </c>
      <c r="F31" s="97">
        <v>46</v>
      </c>
      <c r="G31" s="105">
        <f t="shared" si="3"/>
        <v>6.07661822985469</v>
      </c>
    </row>
    <row r="32" spans="1:7" ht="12.75">
      <c r="A32" s="36" t="s">
        <v>182</v>
      </c>
      <c r="B32" s="97">
        <v>65</v>
      </c>
      <c r="C32" s="105">
        <f t="shared" si="4"/>
        <v>4.093198992443325</v>
      </c>
      <c r="E32" s="32" t="s">
        <v>183</v>
      </c>
      <c r="F32" s="97">
        <v>113</v>
      </c>
      <c r="G32" s="105">
        <f t="shared" si="3"/>
        <v>14.927344782034346</v>
      </c>
    </row>
    <row r="33" spans="1:7" ht="12.75">
      <c r="A33" s="36" t="s">
        <v>184</v>
      </c>
      <c r="B33" s="97">
        <v>132</v>
      </c>
      <c r="C33" s="105">
        <f t="shared" si="4"/>
        <v>8.312342569269521</v>
      </c>
      <c r="E33" s="32" t="s">
        <v>185</v>
      </c>
      <c r="F33" s="97">
        <v>262</v>
      </c>
      <c r="G33" s="105">
        <f t="shared" si="3"/>
        <v>34.61030383091149</v>
      </c>
    </row>
    <row r="34" spans="1:7" ht="12.75">
      <c r="A34" s="36" t="s">
        <v>186</v>
      </c>
      <c r="B34" s="97">
        <v>282</v>
      </c>
      <c r="C34" s="105">
        <f t="shared" si="4"/>
        <v>17.758186397984886</v>
      </c>
      <c r="E34" s="32" t="s">
        <v>187</v>
      </c>
      <c r="F34" s="97">
        <v>108</v>
      </c>
      <c r="G34" s="105">
        <f t="shared" si="3"/>
        <v>14.266842800528401</v>
      </c>
    </row>
    <row r="35" spans="1:7" ht="12.75">
      <c r="A35" s="36" t="s">
        <v>188</v>
      </c>
      <c r="B35" s="97">
        <v>390</v>
      </c>
      <c r="C35" s="105">
        <f t="shared" si="4"/>
        <v>24.55919395465995</v>
      </c>
      <c r="E35" s="32" t="s">
        <v>189</v>
      </c>
      <c r="F35" s="97">
        <v>11</v>
      </c>
      <c r="G35" s="105">
        <f t="shared" si="3"/>
        <v>1.453104359313078</v>
      </c>
    </row>
    <row r="36" spans="1:7" ht="12.75">
      <c r="A36" s="36" t="s">
        <v>190</v>
      </c>
      <c r="B36" s="97">
        <v>306</v>
      </c>
      <c r="C36" s="105">
        <f t="shared" si="4"/>
        <v>19.269521410579348</v>
      </c>
      <c r="E36" s="32" t="s">
        <v>191</v>
      </c>
      <c r="F36" s="97">
        <v>1173</v>
      </c>
      <c r="G36" s="112" t="s">
        <v>261</v>
      </c>
    </row>
    <row r="37" spans="1:7" ht="12.75">
      <c r="A37" s="36" t="s">
        <v>192</v>
      </c>
      <c r="B37" s="97">
        <v>222</v>
      </c>
      <c r="C37" s="105">
        <f t="shared" si="4"/>
        <v>13.97984886649874</v>
      </c>
      <c r="E37" s="32" t="s">
        <v>193</v>
      </c>
      <c r="F37" s="97">
        <v>207</v>
      </c>
      <c r="G37" s="105">
        <f>(F37/$F$14)*100</f>
        <v>27.344782034346103</v>
      </c>
    </row>
    <row r="38" spans="1:7" ht="12.75">
      <c r="A38" s="36" t="s">
        <v>194</v>
      </c>
      <c r="B38" s="97">
        <v>86</v>
      </c>
      <c r="C38" s="105">
        <f t="shared" si="4"/>
        <v>5.415617128463476</v>
      </c>
      <c r="E38" s="32" t="s">
        <v>191</v>
      </c>
      <c r="F38" s="97">
        <v>437</v>
      </c>
      <c r="G38" s="112" t="s">
        <v>261</v>
      </c>
    </row>
    <row r="39" spans="1:7" ht="12.75">
      <c r="A39" s="36" t="s">
        <v>195</v>
      </c>
      <c r="B39" s="97">
        <v>96</v>
      </c>
      <c r="C39" s="105">
        <f t="shared" si="4"/>
        <v>6.045340050377834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5.3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1286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191</v>
      </c>
      <c r="G43" s="105">
        <f aca="true" t="shared" si="5" ref="G43:G48">(F43/$F$14)*100</f>
        <v>25.23117569352708</v>
      </c>
    </row>
    <row r="44" spans="1:7" ht="12.75">
      <c r="A44" s="36" t="s">
        <v>209</v>
      </c>
      <c r="B44" s="98">
        <v>213</v>
      </c>
      <c r="C44" s="105">
        <f aca="true" t="shared" si="6" ref="C44:C49">(B44/$B$42)*100</f>
        <v>16.56298600311042</v>
      </c>
      <c r="E44" s="32" t="s">
        <v>210</v>
      </c>
      <c r="F44" s="97">
        <v>114</v>
      </c>
      <c r="G44" s="105">
        <f t="shared" si="5"/>
        <v>15.059445178335535</v>
      </c>
    </row>
    <row r="45" spans="1:7" ht="12.75">
      <c r="A45" s="36" t="s">
        <v>211</v>
      </c>
      <c r="B45" s="98">
        <v>368</v>
      </c>
      <c r="C45" s="105">
        <f t="shared" si="6"/>
        <v>28.615863141524105</v>
      </c>
      <c r="E45" s="32" t="s">
        <v>212</v>
      </c>
      <c r="F45" s="97">
        <v>103</v>
      </c>
      <c r="G45" s="105">
        <f t="shared" si="5"/>
        <v>13.606340819022458</v>
      </c>
    </row>
    <row r="46" spans="1:7" ht="12.75">
      <c r="A46" s="36" t="s">
        <v>213</v>
      </c>
      <c r="B46" s="98">
        <v>227</v>
      </c>
      <c r="C46" s="105">
        <f t="shared" si="6"/>
        <v>17.65163297045101</v>
      </c>
      <c r="E46" s="32" t="s">
        <v>214</v>
      </c>
      <c r="F46" s="97">
        <v>121</v>
      </c>
      <c r="G46" s="105">
        <f t="shared" si="5"/>
        <v>15.984147952443859</v>
      </c>
    </row>
    <row r="47" spans="1:7" ht="12.75">
      <c r="A47" s="36" t="s">
        <v>215</v>
      </c>
      <c r="B47" s="97">
        <v>303</v>
      </c>
      <c r="C47" s="105">
        <f t="shared" si="6"/>
        <v>23.561430793157076</v>
      </c>
      <c r="E47" s="32" t="s">
        <v>216</v>
      </c>
      <c r="F47" s="97">
        <v>86</v>
      </c>
      <c r="G47" s="105">
        <f t="shared" si="5"/>
        <v>11.360634081902246</v>
      </c>
    </row>
    <row r="48" spans="1:7" ht="12.75">
      <c r="A48" s="36" t="s">
        <v>217</v>
      </c>
      <c r="B48" s="97">
        <v>103</v>
      </c>
      <c r="C48" s="105">
        <f t="shared" si="6"/>
        <v>8.009331259720062</v>
      </c>
      <c r="E48" s="32" t="s">
        <v>218</v>
      </c>
      <c r="F48" s="97">
        <v>142</v>
      </c>
      <c r="G48" s="105">
        <f t="shared" si="5"/>
        <v>18.758256274768826</v>
      </c>
    </row>
    <row r="49" spans="1:7" ht="12.75">
      <c r="A49" s="36" t="s">
        <v>219</v>
      </c>
      <c r="B49" s="97">
        <v>72</v>
      </c>
      <c r="C49" s="105">
        <f t="shared" si="6"/>
        <v>5.598755832037325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332</v>
      </c>
      <c r="G51" s="81">
        <f>(F51/F$51)*100</f>
        <v>100</v>
      </c>
    </row>
    <row r="52" spans="1:7" ht="12.75">
      <c r="A52" s="4" t="s">
        <v>223</v>
      </c>
      <c r="B52" s="97">
        <v>59</v>
      </c>
      <c r="C52" s="105">
        <f>(B52/$B$42)*100</f>
        <v>4.58786936236392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369</v>
      </c>
      <c r="C53" s="105">
        <f>(B53/$B$42)*100</f>
        <v>28.69362363919129</v>
      </c>
      <c r="E53" s="32" t="s">
        <v>226</v>
      </c>
      <c r="F53" s="97">
        <v>4</v>
      </c>
      <c r="G53" s="105">
        <f>(F53/F$51)*100</f>
        <v>1.2048192771084338</v>
      </c>
    </row>
    <row r="54" spans="1:7" ht="12.75">
      <c r="A54" s="4" t="s">
        <v>227</v>
      </c>
      <c r="B54" s="97">
        <v>589</v>
      </c>
      <c r="C54" s="105">
        <f>(B54/$B$42)*100</f>
        <v>45.800933125972</v>
      </c>
      <c r="E54" s="32" t="s">
        <v>228</v>
      </c>
      <c r="F54" s="97">
        <v>5</v>
      </c>
      <c r="G54" s="105">
        <f aca="true" t="shared" si="7" ref="G54:G60">(F54/F$51)*100</f>
        <v>1.5060240963855422</v>
      </c>
    </row>
    <row r="55" spans="1:7" ht="12.75">
      <c r="A55" s="4" t="s">
        <v>229</v>
      </c>
      <c r="B55" s="97">
        <v>269</v>
      </c>
      <c r="C55" s="105">
        <f>(B55/$B$42)*100</f>
        <v>20.917573872472783</v>
      </c>
      <c r="E55" s="32" t="s">
        <v>230</v>
      </c>
      <c r="F55" s="97">
        <v>30</v>
      </c>
      <c r="G55" s="105">
        <f t="shared" si="7"/>
        <v>9.036144578313253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96</v>
      </c>
      <c r="G56" s="105">
        <f t="shared" si="7"/>
        <v>28.915662650602407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125</v>
      </c>
      <c r="G57" s="105">
        <f t="shared" si="7"/>
        <v>37.65060240963856</v>
      </c>
    </row>
    <row r="58" spans="1:7" ht="12.75">
      <c r="A58" s="36" t="s">
        <v>234</v>
      </c>
      <c r="B58" s="97">
        <v>19</v>
      </c>
      <c r="C58" s="105">
        <f aca="true" t="shared" si="8" ref="C58:C66">(B58/$B$42)*100</f>
        <v>1.4774494556765163</v>
      </c>
      <c r="E58" s="32" t="s">
        <v>235</v>
      </c>
      <c r="F58" s="97">
        <v>68</v>
      </c>
      <c r="G58" s="105">
        <f t="shared" si="7"/>
        <v>20.481927710843372</v>
      </c>
    </row>
    <row r="59" spans="1:7" ht="12.75">
      <c r="A59" s="36" t="s">
        <v>236</v>
      </c>
      <c r="B59" s="97">
        <v>184</v>
      </c>
      <c r="C59" s="105">
        <f t="shared" si="8"/>
        <v>14.307931570762053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366</v>
      </c>
      <c r="C60" s="105">
        <f t="shared" si="8"/>
        <v>28.46034214618974</v>
      </c>
      <c r="E60" s="32" t="s">
        <v>239</v>
      </c>
      <c r="F60" s="97">
        <v>4</v>
      </c>
      <c r="G60" s="105">
        <f t="shared" si="7"/>
        <v>1.2048192771084338</v>
      </c>
    </row>
    <row r="61" spans="1:7" ht="12.75">
      <c r="A61" s="36" t="s">
        <v>240</v>
      </c>
      <c r="B61" s="97">
        <v>649</v>
      </c>
      <c r="C61" s="105">
        <f t="shared" si="8"/>
        <v>50.466562986003105</v>
      </c>
      <c r="E61" s="32" t="s">
        <v>163</v>
      </c>
      <c r="F61" s="97">
        <v>806</v>
      </c>
      <c r="G61" s="112" t="s">
        <v>261</v>
      </c>
    </row>
    <row r="62" spans="1:7" ht="12.75">
      <c r="A62" s="36" t="s">
        <v>241</v>
      </c>
      <c r="B62" s="97">
        <v>20</v>
      </c>
      <c r="C62" s="105">
        <f t="shared" si="8"/>
        <v>1.5552099533437014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43</v>
      </c>
      <c r="C63" s="105">
        <f t="shared" si="8"/>
        <v>3.3437013996889577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54</v>
      </c>
      <c r="G65" s="105">
        <f aca="true" t="shared" si="9" ref="G65:G71">(F65/F$51)*100</f>
        <v>16.265060240963855</v>
      </c>
    </row>
    <row r="66" spans="1:7" ht="12.75">
      <c r="A66" s="36" t="s">
        <v>247</v>
      </c>
      <c r="B66" s="97">
        <v>5</v>
      </c>
      <c r="C66" s="105">
        <f t="shared" si="8"/>
        <v>0.38880248833592534</v>
      </c>
      <c r="E66" s="32" t="s">
        <v>210</v>
      </c>
      <c r="F66" s="97">
        <v>58</v>
      </c>
      <c r="G66" s="105">
        <f t="shared" si="9"/>
        <v>17.46987951807229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29</v>
      </c>
      <c r="G67" s="105">
        <f t="shared" si="9"/>
        <v>8.734939759036145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8</v>
      </c>
      <c r="G68" s="105">
        <f t="shared" si="9"/>
        <v>2.4096385542168677</v>
      </c>
    </row>
    <row r="69" spans="1:7" ht="12.75">
      <c r="A69" s="36" t="s">
        <v>249</v>
      </c>
      <c r="B69" s="97">
        <v>4</v>
      </c>
      <c r="C69" s="105">
        <f>(B69/$B$42)*100</f>
        <v>0.3110419906687403</v>
      </c>
      <c r="E69" s="32" t="s">
        <v>216</v>
      </c>
      <c r="F69" s="97">
        <v>4</v>
      </c>
      <c r="G69" s="105">
        <f t="shared" si="9"/>
        <v>1.2048192771084338</v>
      </c>
    </row>
    <row r="70" spans="1:7" ht="12.75">
      <c r="A70" s="36" t="s">
        <v>251</v>
      </c>
      <c r="B70" s="97">
        <v>11</v>
      </c>
      <c r="C70" s="105">
        <f>(B70/$B$42)*100</f>
        <v>0.8553654743390358</v>
      </c>
      <c r="E70" s="32" t="s">
        <v>218</v>
      </c>
      <c r="F70" s="97">
        <v>171</v>
      </c>
      <c r="G70" s="105">
        <f t="shared" si="9"/>
        <v>51.50602409638554</v>
      </c>
    </row>
    <row r="71" spans="1:7" ht="12.75">
      <c r="A71" s="54" t="s">
        <v>252</v>
      </c>
      <c r="B71" s="103">
        <v>3</v>
      </c>
      <c r="C71" s="115">
        <f>(B71/$B$42)*100</f>
        <v>0.23328149300155523</v>
      </c>
      <c r="D71" s="41"/>
      <c r="E71" s="44" t="s">
        <v>220</v>
      </c>
      <c r="F71" s="103">
        <v>8</v>
      </c>
      <c r="G71" s="115">
        <f t="shared" si="9"/>
        <v>2.4096385542168677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2002-06-13T15:03:54Z</dcterms:modified>
  <cp:category/>
  <cp:version/>
  <cp:contentType/>
  <cp:contentStatus/>
</cp:coreProperties>
</file>