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<sst xmlns="http://schemas.openxmlformats.org/spreadsheetml/2006/main" count="696" uniqueCount="437">
  <si>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</si>
  <si>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</si>
  <si>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</si>
  <si>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</si>
  <si>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</si>
  <si>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</si>
  <si>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</si>
  <si>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</si>
  <si>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</si>
  <si>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</si>
  <si>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</si>
  <si>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</si>
  <si>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</si>
  <si>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</si>
  <si>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</si>
  <si>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</si>
  <si>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</si>
  <si>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</si>
  <si>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</si>
  <si>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</si>
  <si>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</si>
  <si>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</si>
  <si>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</si>
  <si>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</si>
  <si>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</si>
  <si>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</si>
  <si>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</si>
  <si>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</si>
  <si>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</si>
  <si>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</si>
  <si>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</si>
  <si>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</si>
  <si>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</si>
  <si>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</si>
  <si>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</si>
  <si>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</si>
  <si>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</si>
  <si>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</si>
  <si>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</si>
  <si>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</si>
  <si>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</si>
  <si>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</si>
  <si>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</si>
  <si>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</si>
  <si>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</si>
  <si>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</si>
  <si>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</si>
  <si>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</si>
  <si>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</si>
  <si>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</si>
  <si>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</si>
  <si>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</si>
  <si>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</si>
  <si>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</si>
  <si>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</si>
  <si>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</si>
  <si>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</si>
  <si>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</si>
  <si>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</si>
  <si>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</si>
  <si>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</si>
  <si>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</si>
  <si>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</si>
  <si>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</si>
  <si>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</si>
  <si>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</si>
  <si>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</si>
  <si>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</si>
  <si>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</si>
  <si>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</si>
  <si>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</si>
  <si>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</si>
  <si>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</si>
  <si>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</si>
  <si>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</si>
  <si>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</si>
  <si>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</si>
  <si>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</si>
  <si>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</si>
  <si>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</si>
  <si>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</si>
  <si>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</si>
  <si>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</si>
  <si>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</si>
  <si>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</si>
  <si>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</si>
  <si>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</si>
  <si>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</si>
  <si>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</si>
  <si>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</si>
  <si>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</si>
  <si>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</si>
  <si>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</si>
  <si>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</si>
  <si>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</si>
  <si>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</si>
  <si>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</si>
  <si>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</si>
  <si>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</si>
  <si>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</si>
  <si>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</si>
  <si>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</si>
  <si>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</si>
  <si>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</si>
  <si>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</si>
  <si>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</si>
  <si>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</si>
  <si>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</si>
  <si>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</si>
  <si>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</si>
  <si>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</si>
  <si>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</si>
  <si>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</si>
  <si>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</si>
  <si>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</si>
  <si>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</si>
  <si>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</si>
  <si>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</si>
  <si>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</si>
  <si>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</si>
  <si>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</si>
  <si>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</si>
  <si>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</si>
  <si>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</si>
  <si>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</si>
  <si>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</si>
  <si>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</si>
  <si>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</si>
  <si>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</si>
  <si>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</si>
  <si>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</si>
  <si>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</si>
  <si>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</si>
  <si>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</si>
  <si>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</si>
  <si>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</si>
  <si>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</si>
  <si>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</si>
  <si>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</si>
  <si>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</si>
  <si>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</si>
  <si>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</si>
  <si>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</si>
  <si>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</si>
  <si>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</si>
  <si>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</si>
  <si>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</si>
  <si>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</si>
  <si>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</si>
  <si>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</si>
  <si>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</si>
  <si>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</si>
  <si>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</si>
  <si>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</si>
  <si>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</si>
  <si>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</si>
  <si>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</si>
  <si>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</si>
  <si>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</si>
  <si>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</si>
  <si>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</si>
  <si>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</si>
  <si>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</si>
  <si>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</si>
  <si>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</si>
  <si>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</si>
  <si>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</si>
  <si>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</si>
  <si>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</si>
  <si>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</si>
  <si>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</si>
  <si>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</si>
  <si>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</si>
  <si>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</si>
  <si>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</si>
  <si>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</si>
  <si>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</si>
  <si>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</si>
  <si>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</si>
  <si>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</si>
  <si>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</si>
  <si>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</si>
  <si>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</si>
  <si>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</si>
  <si>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</si>
  <si>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</si>
  <si>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</si>
  <si>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</si>
  <si>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</si>
  <si>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</si>
  <si>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</si>
  <si>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</si>
  <si>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</si>
  <si>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</si>
  <si>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</si>
  <si>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</si>
  <si>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</si>
  <si>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</si>
  <si>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</si>
  <si>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</si>
  <si>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</si>
  <si>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</si>
  <si>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</si>
  <si>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</si>
  <si>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</si>
  <si>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</si>
  <si>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</si>
  <si>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</si>
  <si>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</si>
  <si>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</si>
  <si>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</si>
  <si>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</si>
  <si>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</si>
  <si>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</si>
  <si>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</si>
  <si>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</si>
  <si>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</si>
  <si>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</si>
  <si>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</si>
  <si>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</si>
  <si>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</si>
  <si>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</si>
  <si>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</si>
  <si>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</si>
  <si>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</si>
  <si>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</si>
  <si>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</si>
  <si>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</si>
  <si>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</si>
  <si>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</si>
  <si>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</si>
  <si>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</si>
  <si>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</si>
  <si>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</si>
  <si>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</si>
  <si>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</si>
  <si>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</si>
  <si>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</si>
  <si>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</si>
  <si>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</si>
  <si>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</si>
  <si>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</si>
  <si>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</si>
  <si>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</si>
  <si>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</si>
  <si>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</si>
  <si>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</si>
  <si>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</si>
  <si>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</si>
  <si>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</si>
  <si>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</si>
  <si>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</si>
  <si>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</si>
  <si>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</si>
  <si>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</si>
  <si>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</si>
  <si>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</si>
  <si>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</si>
  <si>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</si>
  <si>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</si>
  <si>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</si>
  <si>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</si>
  <si>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</si>
  <si>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</si>
  <si>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</si>
  <si>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</si>
  <si>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</si>
  <si>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</si>
  <si>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</si>
  <si>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</si>
  <si>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</si>
  <si>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</si>
  <si>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</si>
  <si>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</si>
  <si>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</si>
  <si>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</si>
  <si>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</si>
  <si>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</si>
  <si>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</si>
  <si>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</si>
  <si>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</si>
  <si>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</si>
  <si>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</si>
  <si>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</si>
  <si>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</si>
  <si>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</si>
  <si>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</si>
  <si>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</si>
  <si>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</si>
  <si>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</si>
  <si>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</si>
  <si>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</si>
  <si>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</si>
  <si>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</si>
  <si>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</si>
  <si>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</si>
  <si>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</si>
  <si>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</si>
  <si>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</si>
  <si>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</si>
  <si>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</si>
  <si>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</si>
  <si>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</si>
  <si>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</si>
  <si>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</si>
  <si>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</si>
  <si>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</si>
  <si>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</si>
  <si>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</si>
  <si>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</si>
  <si>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</si>
  <si>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</si>
  <si>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</si>
  <si>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</si>
  <si>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</si>
  <si>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</si>
  <si>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</si>
  <si>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</si>
  <si>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</si>
  <si>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</si>
  <si>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</si>
  <si>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</si>
  <si>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</si>
  <si>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</si>
  <si>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</si>
  <si>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</si>
  <si>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</si>
  <si>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</si>
  <si>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</si>
  <si>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</si>
  <si>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</si>
  <si>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</si>
  <si>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</si>
  <si>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</si>
  <si>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</si>
  <si>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</si>
  <si>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</si>
  <si>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</si>
  <si>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</si>
  <si>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</si>
  <si>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</si>
  <si>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</si>
  <si>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</si>
  <si>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</si>
  <si>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</si>
  <si>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</si>
  <si>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</si>
  <si>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</si>
  <si>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</si>
  <si>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</si>
  <si>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</si>
  <si>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</si>
  <si>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</si>
  <si>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</si>
  <si>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</si>
  <si>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</si>
  <si>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</si>
  <si>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</si>
  <si>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</si>
  <si>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</si>
  <si>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</si>
  <si>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</si>
  <si>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</si>
  <si>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</si>
  <si>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</si>
  <si>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</si>
  <si>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</si>
  <si>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</si>
  <si>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</si>
  <si>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</si>
  <si>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</si>
  <si>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</si>
  <si>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</si>
  <si>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</si>
  <si>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</si>
  <si>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</si>
  <si>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</si>
  <si>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</si>
  <si>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</si>
  <si>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</si>
  <si>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</si>
  <si>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</si>
  <si>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</si>
  <si>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</si>
  <si>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</si>
  <si>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</si>
  <si>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</si>
  <si>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</si>
  <si>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</si>
  <si>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</si>
  <si>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</si>
  <si>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</si>
  <si>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</si>
  <si>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</si>
  <si>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</si>
  <si>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</si>
  <si>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Newton town,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</si>
  <si>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Newton town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</si>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</sst>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8244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8244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3951</v>
      </c>
      <c r="C9" s="150">
        <f>(B9/$B$7)*100</f>
        <v>47.92576419213974</v>
      </c>
      <c r="D9" s="151"/>
      <c r="E9" s="151" t="s">
        <v>403</v>
      </c>
      <c r="F9" s="149">
        <v>313</v>
      </c>
      <c r="G9" s="152">
        <f t="shared" si="0"/>
        <v>3.7967006307617663</v>
      </c>
    </row>
    <row r="10" spans="1:7" ht="12.75">
      <c r="A10" s="148" t="s">
        <v>404</v>
      </c>
      <c r="B10" s="149">
        <v>4293</v>
      </c>
      <c r="C10" s="150">
        <f>(B10/$B$7)*100</f>
        <v>52.07423580786026</v>
      </c>
      <c r="D10" s="151"/>
      <c r="E10" s="151" t="s">
        <v>405</v>
      </c>
      <c r="F10" s="149">
        <v>50</v>
      </c>
      <c r="G10" s="152">
        <f t="shared" si="0"/>
        <v>0.606501698204755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129</v>
      </c>
      <c r="G11" s="152">
        <f t="shared" si="0"/>
        <v>1.5647743813682677</v>
      </c>
    </row>
    <row r="12" spans="1:7" ht="12.75">
      <c r="A12" s="148" t="s">
        <v>407</v>
      </c>
      <c r="B12" s="149">
        <v>522</v>
      </c>
      <c r="C12" s="150">
        <f aca="true" t="shared" si="1" ref="C12:C24">B12*100/B$7</f>
        <v>6.331877729257642</v>
      </c>
      <c r="D12" s="151"/>
      <c r="E12" s="151" t="s">
        <v>408</v>
      </c>
      <c r="F12" s="149">
        <v>20</v>
      </c>
      <c r="G12" s="152">
        <f t="shared" si="0"/>
        <v>0.242600679281902</v>
      </c>
    </row>
    <row r="13" spans="1:7" ht="12.75">
      <c r="A13" s="148" t="s">
        <v>409</v>
      </c>
      <c r="B13" s="149">
        <v>598</v>
      </c>
      <c r="C13" s="150">
        <f t="shared" si="1"/>
        <v>7.253760310528869</v>
      </c>
      <c r="D13" s="151"/>
      <c r="E13" s="151" t="s">
        <v>410</v>
      </c>
      <c r="F13" s="149">
        <v>114</v>
      </c>
      <c r="G13" s="152">
        <f t="shared" si="0"/>
        <v>1.3828238719068413</v>
      </c>
    </row>
    <row r="14" spans="1:7" ht="12.75">
      <c r="A14" s="148" t="s">
        <v>411</v>
      </c>
      <c r="B14" s="149">
        <v>559</v>
      </c>
      <c r="C14" s="150">
        <f t="shared" si="1"/>
        <v>6.780688985929161</v>
      </c>
      <c r="D14" s="151"/>
      <c r="E14" s="151" t="s">
        <v>412</v>
      </c>
      <c r="F14" s="149">
        <v>7931</v>
      </c>
      <c r="G14" s="152">
        <f t="shared" si="0"/>
        <v>96.20329936923824</v>
      </c>
    </row>
    <row r="15" spans="1:7" ht="12.75">
      <c r="A15" s="148" t="s">
        <v>413</v>
      </c>
      <c r="B15" s="149">
        <v>466</v>
      </c>
      <c r="C15" s="150">
        <f t="shared" si="1"/>
        <v>5.652595827268317</v>
      </c>
      <c r="D15" s="151"/>
      <c r="E15" s="151" t="s">
        <v>414</v>
      </c>
      <c r="F15" s="149">
        <v>7391</v>
      </c>
      <c r="G15" s="152">
        <f t="shared" si="0"/>
        <v>89.65308102862689</v>
      </c>
    </row>
    <row r="16" spans="1:7" ht="12.75">
      <c r="A16" s="148" t="s">
        <v>415</v>
      </c>
      <c r="B16" s="149">
        <v>458</v>
      </c>
      <c r="C16" s="150">
        <f t="shared" si="1"/>
        <v>5.555555555555555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1173</v>
      </c>
      <c r="C17" s="150">
        <f t="shared" si="1"/>
        <v>14.228529839883551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1401</v>
      </c>
      <c r="C18" s="150">
        <f t="shared" si="1"/>
        <v>16.994177583697233</v>
      </c>
      <c r="D18" s="151"/>
      <c r="E18" s="142" t="s">
        <v>419</v>
      </c>
      <c r="F18" s="140">
        <v>8244</v>
      </c>
      <c r="G18" s="147">
        <v>100</v>
      </c>
    </row>
    <row r="19" spans="1:7" ht="12.75">
      <c r="A19" s="148" t="s">
        <v>420</v>
      </c>
      <c r="B19" s="149">
        <v>1132</v>
      </c>
      <c r="C19" s="150">
        <f t="shared" si="1"/>
        <v>13.731198447355652</v>
      </c>
      <c r="D19" s="151"/>
      <c r="E19" s="151" t="s">
        <v>421</v>
      </c>
      <c r="F19" s="149">
        <v>7783</v>
      </c>
      <c r="G19" s="152">
        <f aca="true" t="shared" si="2" ref="G19:G30">F19*100/F$18</f>
        <v>94.40805434255216</v>
      </c>
    </row>
    <row r="20" spans="1:7" ht="12.75">
      <c r="A20" s="148" t="s">
        <v>422</v>
      </c>
      <c r="B20" s="149">
        <v>355</v>
      </c>
      <c r="C20" s="150">
        <f t="shared" si="1"/>
        <v>4.3061620572537604</v>
      </c>
      <c r="D20" s="151"/>
      <c r="E20" s="151" t="s">
        <v>423</v>
      </c>
      <c r="F20" s="149">
        <v>3258</v>
      </c>
      <c r="G20" s="152">
        <f t="shared" si="2"/>
        <v>39.519650655021834</v>
      </c>
    </row>
    <row r="21" spans="1:7" ht="12.75">
      <c r="A21" s="148" t="s">
        <v>424</v>
      </c>
      <c r="B21" s="149">
        <v>296</v>
      </c>
      <c r="C21" s="150">
        <f t="shared" si="1"/>
        <v>3.5904900533721493</v>
      </c>
      <c r="D21" s="151"/>
      <c r="E21" s="151" t="s">
        <v>425</v>
      </c>
      <c r="F21" s="149">
        <v>1435</v>
      </c>
      <c r="G21" s="152">
        <f t="shared" si="2"/>
        <v>17.406598738476468</v>
      </c>
    </row>
    <row r="22" spans="1:7" ht="12.75">
      <c r="A22" s="148" t="s">
        <v>426</v>
      </c>
      <c r="B22" s="149">
        <v>561</v>
      </c>
      <c r="C22" s="150">
        <f t="shared" si="1"/>
        <v>6.804949053857351</v>
      </c>
      <c r="D22" s="151"/>
      <c r="E22" s="151" t="s">
        <v>427</v>
      </c>
      <c r="F22" s="149">
        <v>2392</v>
      </c>
      <c r="G22" s="152">
        <f t="shared" si="2"/>
        <v>29.015041242115476</v>
      </c>
    </row>
    <row r="23" spans="1:7" ht="12.75">
      <c r="A23" s="148" t="s">
        <v>428</v>
      </c>
      <c r="B23" s="149">
        <v>498</v>
      </c>
      <c r="C23" s="150">
        <f t="shared" si="1"/>
        <v>6.04075691411936</v>
      </c>
      <c r="D23" s="151"/>
      <c r="E23" s="151" t="s">
        <v>429</v>
      </c>
      <c r="F23" s="149">
        <v>1834</v>
      </c>
      <c r="G23" s="152">
        <f t="shared" si="2"/>
        <v>22.24648229015041</v>
      </c>
    </row>
    <row r="24" spans="1:7" ht="12.75">
      <c r="A24" s="148" t="s">
        <v>430</v>
      </c>
      <c r="B24" s="149">
        <v>225</v>
      </c>
      <c r="C24" s="150">
        <f t="shared" si="1"/>
        <v>2.7292576419213974</v>
      </c>
      <c r="D24" s="151"/>
      <c r="E24" s="151" t="s">
        <v>431</v>
      </c>
      <c r="F24" s="149">
        <v>282</v>
      </c>
      <c r="G24" s="152">
        <f t="shared" si="2"/>
        <v>3.420669577874818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69</v>
      </c>
      <c r="G25" s="152">
        <f t="shared" si="2"/>
        <v>0.8369723435225619</v>
      </c>
    </row>
    <row r="26" spans="1:7" ht="12.75">
      <c r="A26" s="148" t="s">
        <v>433</v>
      </c>
      <c r="B26" s="154">
        <v>37.6</v>
      </c>
      <c r="C26" s="155" t="s">
        <v>261</v>
      </c>
      <c r="D26" s="151"/>
      <c r="E26" s="156" t="s">
        <v>434</v>
      </c>
      <c r="F26" s="157">
        <v>416</v>
      </c>
      <c r="G26" s="152">
        <f t="shared" si="2"/>
        <v>5.046094129063562</v>
      </c>
    </row>
    <row r="27" spans="1:7" ht="12.75">
      <c r="A27" s="148"/>
      <c r="B27" s="144" t="s">
        <v>250</v>
      </c>
      <c r="C27" s="153"/>
      <c r="D27" s="151"/>
      <c r="E27" s="158" t="s">
        <v>435</v>
      </c>
      <c r="F27" s="159">
        <v>185</v>
      </c>
      <c r="G27" s="152">
        <f t="shared" si="2"/>
        <v>2.2440562833575934</v>
      </c>
    </row>
    <row r="28" spans="1:7" ht="12.75">
      <c r="A28" s="148" t="s">
        <v>262</v>
      </c>
      <c r="B28" s="149">
        <v>6271</v>
      </c>
      <c r="C28" s="150">
        <f aca="true" t="shared" si="3" ref="C28:C35">B28*100/B$7</f>
        <v>76.06744298884037</v>
      </c>
      <c r="D28" s="151"/>
      <c r="E28" s="151" t="s">
        <v>436</v>
      </c>
      <c r="F28" s="149">
        <v>461</v>
      </c>
      <c r="G28" s="152">
        <f t="shared" si="2"/>
        <v>5.591945657447841</v>
      </c>
    </row>
    <row r="29" spans="1:7" ht="12.75">
      <c r="A29" s="148" t="s">
        <v>0</v>
      </c>
      <c r="B29" s="149">
        <v>2979</v>
      </c>
      <c r="C29" s="150">
        <f t="shared" si="3"/>
        <v>36.1353711790393</v>
      </c>
      <c r="D29" s="151"/>
      <c r="E29" s="151" t="s">
        <v>1</v>
      </c>
      <c r="F29" s="149">
        <v>327</v>
      </c>
      <c r="G29" s="152">
        <f t="shared" si="2"/>
        <v>3.9665211062590977</v>
      </c>
    </row>
    <row r="30" spans="1:7" ht="12.75">
      <c r="A30" s="148" t="s">
        <v>2</v>
      </c>
      <c r="B30" s="149">
        <v>3292</v>
      </c>
      <c r="C30" s="150">
        <f t="shared" si="3"/>
        <v>39.932071809801066</v>
      </c>
      <c r="D30" s="151"/>
      <c r="E30" s="151" t="s">
        <v>3</v>
      </c>
      <c r="F30" s="149">
        <v>134</v>
      </c>
      <c r="G30" s="152">
        <f t="shared" si="2"/>
        <v>1.6254245511887433</v>
      </c>
    </row>
    <row r="31" spans="1:7" ht="12.75">
      <c r="A31" s="148" t="s">
        <v>4</v>
      </c>
      <c r="B31" s="149">
        <v>5992</v>
      </c>
      <c r="C31" s="150">
        <f t="shared" si="3"/>
        <v>72.68316351285783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1460</v>
      </c>
      <c r="C32" s="150">
        <f t="shared" si="3"/>
        <v>17.709849587578844</v>
      </c>
      <c r="D32" s="151"/>
      <c r="E32" s="142" t="s">
        <v>6</v>
      </c>
      <c r="F32" s="146" t="s">
        <v>250</v>
      </c>
      <c r="G32" s="160"/>
    </row>
    <row r="33" spans="1:7" ht="12.75">
      <c r="A33" s="148" t="s">
        <v>7</v>
      </c>
      <c r="B33" s="149">
        <v>1284</v>
      </c>
      <c r="C33" s="150">
        <f t="shared" si="3"/>
        <v>15.574963609898107</v>
      </c>
      <c r="D33" s="151"/>
      <c r="E33" s="142" t="s">
        <v>8</v>
      </c>
      <c r="F33" s="140">
        <v>3258</v>
      </c>
      <c r="G33" s="147">
        <v>100</v>
      </c>
    </row>
    <row r="34" spans="1:7" ht="12.75">
      <c r="A34" s="148" t="s">
        <v>0</v>
      </c>
      <c r="B34" s="149">
        <v>453</v>
      </c>
      <c r="C34" s="150">
        <f t="shared" si="3"/>
        <v>5.4949053857350805</v>
      </c>
      <c r="D34" s="151"/>
      <c r="E34" s="151" t="s">
        <v>9</v>
      </c>
      <c r="F34" s="149">
        <v>1942</v>
      </c>
      <c r="G34" s="152">
        <f aca="true" t="shared" si="4" ref="G34:G42">F34*100/F$33</f>
        <v>59.607120933087785</v>
      </c>
    </row>
    <row r="35" spans="1:7" ht="12.75">
      <c r="A35" s="148" t="s">
        <v>2</v>
      </c>
      <c r="B35" s="149">
        <v>831</v>
      </c>
      <c r="C35" s="150">
        <f t="shared" si="3"/>
        <v>10.080058224163027</v>
      </c>
      <c r="D35" s="151"/>
      <c r="E35" s="151" t="s">
        <v>10</v>
      </c>
      <c r="F35" s="149">
        <v>981</v>
      </c>
      <c r="G35" s="152">
        <f t="shared" si="4"/>
        <v>30.11049723756906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1435</v>
      </c>
      <c r="G36" s="152">
        <f t="shared" si="4"/>
        <v>44.04542664211173</v>
      </c>
    </row>
    <row r="37" spans="1:7" ht="12.75">
      <c r="A37" s="161" t="s">
        <v>12</v>
      </c>
      <c r="B37" s="144" t="s">
        <v>250</v>
      </c>
      <c r="C37" s="153"/>
      <c r="D37" s="151"/>
      <c r="E37" s="151" t="s">
        <v>10</v>
      </c>
      <c r="F37" s="149">
        <v>702</v>
      </c>
      <c r="G37" s="152">
        <f t="shared" si="4"/>
        <v>21.54696132596685</v>
      </c>
    </row>
    <row r="38" spans="1:7" ht="12.75">
      <c r="A38" s="162" t="s">
        <v>13</v>
      </c>
      <c r="B38" s="149">
        <v>8133</v>
      </c>
      <c r="C38" s="150">
        <f aca="true" t="shared" si="5" ref="C38:C56">B38*100/B$7</f>
        <v>98.65356622998544</v>
      </c>
      <c r="D38" s="151"/>
      <c r="E38" s="151" t="s">
        <v>14</v>
      </c>
      <c r="F38" s="149">
        <v>376</v>
      </c>
      <c r="G38" s="152">
        <f t="shared" si="4"/>
        <v>11.540822590546348</v>
      </c>
    </row>
    <row r="39" spans="1:7" ht="12.75">
      <c r="A39" s="148" t="s">
        <v>15</v>
      </c>
      <c r="B39" s="149">
        <v>7582</v>
      </c>
      <c r="C39" s="150">
        <f t="shared" si="5"/>
        <v>91.96991751576904</v>
      </c>
      <c r="D39" s="151"/>
      <c r="E39" s="151" t="s">
        <v>10</v>
      </c>
      <c r="F39" s="149">
        <v>209</v>
      </c>
      <c r="G39" s="152">
        <f t="shared" si="4"/>
        <v>6.4149785144260285</v>
      </c>
    </row>
    <row r="40" spans="1:7" ht="12.75">
      <c r="A40" s="148" t="s">
        <v>16</v>
      </c>
      <c r="B40" s="149">
        <v>281</v>
      </c>
      <c r="C40" s="150">
        <f t="shared" si="5"/>
        <v>3.408539543910723</v>
      </c>
      <c r="D40" s="151"/>
      <c r="E40" s="151" t="s">
        <v>17</v>
      </c>
      <c r="F40" s="149">
        <v>1316</v>
      </c>
      <c r="G40" s="152">
        <f t="shared" si="4"/>
        <v>40.392879066912215</v>
      </c>
    </row>
    <row r="41" spans="1:7" ht="12.75">
      <c r="A41" s="148" t="s">
        <v>18</v>
      </c>
      <c r="B41" s="149">
        <v>11</v>
      </c>
      <c r="C41" s="150">
        <f t="shared" si="5"/>
        <v>0.1334303736050461</v>
      </c>
      <c r="D41" s="151"/>
      <c r="E41" s="151" t="s">
        <v>19</v>
      </c>
      <c r="F41" s="149">
        <v>1093</v>
      </c>
      <c r="G41" s="152">
        <f t="shared" si="4"/>
        <v>33.54818907305095</v>
      </c>
    </row>
    <row r="42" spans="1:7" ht="12.75">
      <c r="A42" s="148" t="s">
        <v>20</v>
      </c>
      <c r="B42" s="149">
        <v>162</v>
      </c>
      <c r="C42" s="150">
        <f t="shared" si="5"/>
        <v>1.965065502183406</v>
      </c>
      <c r="D42" s="151"/>
      <c r="E42" s="151" t="s">
        <v>21</v>
      </c>
      <c r="F42" s="149">
        <v>472</v>
      </c>
      <c r="G42" s="152">
        <f t="shared" si="4"/>
        <v>14.487415592387968</v>
      </c>
    </row>
    <row r="43" spans="1:7" ht="12.75">
      <c r="A43" s="148" t="s">
        <v>22</v>
      </c>
      <c r="B43" s="149">
        <v>42</v>
      </c>
      <c r="C43" s="150">
        <f t="shared" si="5"/>
        <v>0.5094614264919942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24</v>
      </c>
      <c r="C44" s="150">
        <f t="shared" si="5"/>
        <v>0.29112081513828236</v>
      </c>
      <c r="D44" s="151"/>
      <c r="E44" s="151" t="s">
        <v>24</v>
      </c>
      <c r="F44" s="159">
        <v>1042</v>
      </c>
      <c r="G44" s="163">
        <f>F44*100/F33</f>
        <v>31.982811540822592</v>
      </c>
    </row>
    <row r="45" spans="1:7" ht="12.75">
      <c r="A45" s="148" t="s">
        <v>25</v>
      </c>
      <c r="B45" s="149">
        <v>47</v>
      </c>
      <c r="C45" s="150">
        <f t="shared" si="5"/>
        <v>0.5701115963124697</v>
      </c>
      <c r="D45" s="151"/>
      <c r="E45" s="151" t="s">
        <v>26</v>
      </c>
      <c r="F45" s="159">
        <v>892</v>
      </c>
      <c r="G45" s="163">
        <f>F45*100/F33</f>
        <v>27.378759975445057</v>
      </c>
    </row>
    <row r="46" spans="1:7" ht="12.75">
      <c r="A46" s="148" t="s">
        <v>27</v>
      </c>
      <c r="B46" s="149">
        <v>5</v>
      </c>
      <c r="C46" s="150">
        <f t="shared" si="5"/>
        <v>0.0606501698204755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24</v>
      </c>
      <c r="C47" s="150">
        <f t="shared" si="5"/>
        <v>0.29112081513828236</v>
      </c>
      <c r="D47" s="151"/>
      <c r="E47" s="151" t="s">
        <v>29</v>
      </c>
      <c r="F47" s="164">
        <v>2.39</v>
      </c>
      <c r="G47" s="165" t="s">
        <v>261</v>
      </c>
    </row>
    <row r="48" spans="1:7" ht="12.75">
      <c r="A48" s="148" t="s">
        <v>30</v>
      </c>
      <c r="B48" s="149">
        <v>2</v>
      </c>
      <c r="C48" s="150">
        <f t="shared" si="5"/>
        <v>0.024260067928190198</v>
      </c>
      <c r="D48" s="151"/>
      <c r="E48" s="151" t="s">
        <v>31</v>
      </c>
      <c r="F48" s="164">
        <v>3.12</v>
      </c>
      <c r="G48" s="165" t="s">
        <v>261</v>
      </c>
    </row>
    <row r="49" spans="1:7" ht="14.25">
      <c r="A49" s="148" t="s">
        <v>32</v>
      </c>
      <c r="B49" s="149">
        <v>18</v>
      </c>
      <c r="C49" s="150">
        <f t="shared" si="5"/>
        <v>0.2183406113537118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1</v>
      </c>
      <c r="C50" s="150">
        <f t="shared" si="5"/>
        <v>0.012130033964095099</v>
      </c>
      <c r="D50" s="151"/>
      <c r="E50" s="142" t="s">
        <v>34</v>
      </c>
      <c r="F50" s="146" t="s">
        <v>250</v>
      </c>
      <c r="G50" s="160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2" t="s">
        <v>36</v>
      </c>
      <c r="F51" s="140">
        <v>3425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3258</v>
      </c>
      <c r="G52" s="152">
        <f>F52*100/F$51</f>
        <v>95.12408759124088</v>
      </c>
    </row>
    <row r="53" spans="1:7" ht="12.75">
      <c r="A53" s="148" t="s">
        <v>39</v>
      </c>
      <c r="B53" s="159">
        <v>0</v>
      </c>
      <c r="C53" s="150">
        <f t="shared" si="5"/>
        <v>0</v>
      </c>
      <c r="D53" s="151"/>
      <c r="E53" s="151" t="s">
        <v>40</v>
      </c>
      <c r="F53" s="149">
        <v>167</v>
      </c>
      <c r="G53" s="152">
        <f>F53*100/F$51</f>
        <v>4.875912408759124</v>
      </c>
    </row>
    <row r="54" spans="1:7" ht="14.25">
      <c r="A54" s="148" t="s">
        <v>41</v>
      </c>
      <c r="B54" s="149">
        <v>1</v>
      </c>
      <c r="C54" s="150">
        <f t="shared" si="5"/>
        <v>0.012130033964095099</v>
      </c>
      <c r="D54" s="151"/>
      <c r="E54" s="151" t="s">
        <v>42</v>
      </c>
      <c r="F54" s="149">
        <v>11</v>
      </c>
      <c r="G54" s="152">
        <f>F54*100/F$51</f>
        <v>0.32116788321167883</v>
      </c>
    </row>
    <row r="55" spans="1:7" ht="12.75">
      <c r="A55" s="148" t="s">
        <v>43</v>
      </c>
      <c r="B55" s="149">
        <v>96</v>
      </c>
      <c r="C55" s="150">
        <f t="shared" si="5"/>
        <v>1.1644832605531295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9">
        <v>111</v>
      </c>
      <c r="C56" s="150">
        <f t="shared" si="5"/>
        <v>1.346433770014556</v>
      </c>
      <c r="D56" s="151"/>
      <c r="E56" s="151" t="s">
        <v>45</v>
      </c>
      <c r="F56" s="166">
        <v>2.4</v>
      </c>
      <c r="G56" s="165" t="s">
        <v>261</v>
      </c>
    </row>
    <row r="57" spans="1:7" ht="12.75">
      <c r="A57" s="148"/>
      <c r="B57" s="159" t="s">
        <v>250</v>
      </c>
      <c r="C57" s="167"/>
      <c r="D57" s="151"/>
      <c r="E57" s="151" t="s">
        <v>46</v>
      </c>
      <c r="F57" s="166">
        <v>4.4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1"/>
      <c r="E58" s="151"/>
      <c r="F58" s="144" t="s">
        <v>250</v>
      </c>
      <c r="G58" s="145"/>
    </row>
    <row r="59" spans="1:7" ht="14.25">
      <c r="A59" s="169" t="s">
        <v>48</v>
      </c>
      <c r="B59" s="159" t="s">
        <v>250</v>
      </c>
      <c r="C59" s="167"/>
      <c r="D59" s="151"/>
      <c r="E59" s="142" t="s">
        <v>49</v>
      </c>
      <c r="F59" s="146" t="s">
        <v>250</v>
      </c>
      <c r="G59" s="160"/>
    </row>
    <row r="60" spans="1:7" ht="12.75">
      <c r="A60" s="148" t="s">
        <v>50</v>
      </c>
      <c r="B60" s="159">
        <v>7678</v>
      </c>
      <c r="C60" s="167">
        <f>B60*100/B7</f>
        <v>93.13440077632217</v>
      </c>
      <c r="D60" s="151"/>
      <c r="E60" s="142" t="s">
        <v>51</v>
      </c>
      <c r="F60" s="140">
        <v>3258</v>
      </c>
      <c r="G60" s="147">
        <v>100</v>
      </c>
    </row>
    <row r="61" spans="1:7" ht="12.75">
      <c r="A61" s="148" t="s">
        <v>52</v>
      </c>
      <c r="B61" s="159">
        <v>325</v>
      </c>
      <c r="C61" s="167">
        <f>B61*100/B7</f>
        <v>3.942261038330907</v>
      </c>
      <c r="D61" s="151"/>
      <c r="E61" s="151" t="s">
        <v>53</v>
      </c>
      <c r="F61" s="149">
        <v>1595</v>
      </c>
      <c r="G61" s="152">
        <f>F61*100/F$60</f>
        <v>48.956414978514424</v>
      </c>
    </row>
    <row r="62" spans="1:7" ht="12.75">
      <c r="A62" s="148" t="s">
        <v>54</v>
      </c>
      <c r="B62" s="159">
        <v>24</v>
      </c>
      <c r="C62" s="167">
        <f>B62*100/B7</f>
        <v>0.29112081513828236</v>
      </c>
      <c r="D62" s="151"/>
      <c r="E62" s="151" t="s">
        <v>55</v>
      </c>
      <c r="F62" s="149">
        <v>1663</v>
      </c>
      <c r="G62" s="152">
        <f>F62*100/F$60</f>
        <v>51.043585021485576</v>
      </c>
    </row>
    <row r="63" spans="1:7" ht="12.75">
      <c r="A63" s="148" t="s">
        <v>56</v>
      </c>
      <c r="B63" s="159">
        <v>192</v>
      </c>
      <c r="C63" s="167">
        <f>B63*100/B7</f>
        <v>2.328966521106259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9">
        <v>8</v>
      </c>
      <c r="C64" s="167">
        <f>B64*100/B7</f>
        <v>0.09704027171276079</v>
      </c>
      <c r="D64" s="151"/>
      <c r="E64" s="151" t="s">
        <v>58</v>
      </c>
      <c r="F64" s="164">
        <v>2.79</v>
      </c>
      <c r="G64" s="165" t="s">
        <v>261</v>
      </c>
    </row>
    <row r="65" spans="1:7" ht="13.5" thickBot="1">
      <c r="A65" s="170" t="s">
        <v>59</v>
      </c>
      <c r="B65" s="171">
        <v>136</v>
      </c>
      <c r="C65" s="172">
        <f>B65*100/B7</f>
        <v>1.6496846191169334</v>
      </c>
      <c r="D65" s="173"/>
      <c r="E65" s="173" t="s">
        <v>60</v>
      </c>
      <c r="F65" s="174">
        <v>2.01</v>
      </c>
      <c r="G65" s="175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8244</v>
      </c>
      <c r="G9" s="33">
        <f>(F9/$F$9)*100</f>
        <v>100</v>
      </c>
    </row>
    <row r="10" spans="1:7" ht="12.75">
      <c r="A10" s="29" t="s">
        <v>269</v>
      </c>
      <c r="B10" s="93">
        <v>1988</v>
      </c>
      <c r="C10" s="33">
        <f aca="true" t="shared" si="0" ref="C10:C15">(B10/$B$10)*100</f>
        <v>100</v>
      </c>
      <c r="E10" s="34" t="s">
        <v>270</v>
      </c>
      <c r="F10" s="97">
        <v>7569</v>
      </c>
      <c r="G10" s="84">
        <f aca="true" t="shared" si="1" ref="G10:G16">(F10/$F$9)*100</f>
        <v>91.8122270742358</v>
      </c>
    </row>
    <row r="11" spans="1:8" ht="12.75">
      <c r="A11" s="36" t="s">
        <v>271</v>
      </c>
      <c r="B11" s="98">
        <v>162</v>
      </c>
      <c r="C11" s="35">
        <f t="shared" si="0"/>
        <v>8.148893360160967</v>
      </c>
      <c r="E11" s="34" t="s">
        <v>272</v>
      </c>
      <c r="F11" s="97">
        <v>7485</v>
      </c>
      <c r="G11" s="84">
        <f t="shared" si="1"/>
        <v>90.79330422125183</v>
      </c>
      <c r="H11" s="15" t="s">
        <v>250</v>
      </c>
    </row>
    <row r="12" spans="1:8" ht="12.75">
      <c r="A12" s="36" t="s">
        <v>273</v>
      </c>
      <c r="B12" s="98">
        <v>85</v>
      </c>
      <c r="C12" s="35">
        <f t="shared" si="0"/>
        <v>4.275653923541248</v>
      </c>
      <c r="E12" s="34" t="s">
        <v>274</v>
      </c>
      <c r="F12" s="97">
        <v>5589</v>
      </c>
      <c r="G12" s="84">
        <f t="shared" si="1"/>
        <v>67.79475982532752</v>
      </c>
      <c r="H12" s="15" t="s">
        <v>250</v>
      </c>
    </row>
    <row r="13" spans="1:7" ht="12.75">
      <c r="A13" s="36" t="s">
        <v>275</v>
      </c>
      <c r="B13" s="98">
        <v>938</v>
      </c>
      <c r="C13" s="35">
        <f t="shared" si="0"/>
        <v>47.183098591549296</v>
      </c>
      <c r="E13" s="34" t="s">
        <v>276</v>
      </c>
      <c r="F13" s="97">
        <v>1896</v>
      </c>
      <c r="G13" s="84">
        <f t="shared" si="1"/>
        <v>22.99854439592431</v>
      </c>
    </row>
    <row r="14" spans="1:7" ht="12.75">
      <c r="A14" s="36" t="s">
        <v>277</v>
      </c>
      <c r="B14" s="98">
        <v>428</v>
      </c>
      <c r="C14" s="35">
        <f t="shared" si="0"/>
        <v>21.52917505030181</v>
      </c>
      <c r="E14" s="34" t="s">
        <v>166</v>
      </c>
      <c r="F14" s="97">
        <v>84</v>
      </c>
      <c r="G14" s="84">
        <f t="shared" si="1"/>
        <v>1.0189228529839884</v>
      </c>
    </row>
    <row r="15" spans="1:7" ht="12.75">
      <c r="A15" s="36" t="s">
        <v>324</v>
      </c>
      <c r="B15" s="97">
        <v>375</v>
      </c>
      <c r="C15" s="35">
        <f t="shared" si="0"/>
        <v>18.863179074446677</v>
      </c>
      <c r="E15" s="34" t="s">
        <v>278</v>
      </c>
      <c r="F15" s="97">
        <v>675</v>
      </c>
      <c r="G15" s="84">
        <f t="shared" si="1"/>
        <v>8.187772925764191</v>
      </c>
    </row>
    <row r="16" spans="1:7" ht="12.75">
      <c r="A16" s="36"/>
      <c r="B16" s="93" t="s">
        <v>250</v>
      </c>
      <c r="C16" s="10"/>
      <c r="E16" s="34" t="s">
        <v>279</v>
      </c>
      <c r="F16" s="98">
        <v>259</v>
      </c>
      <c r="G16" s="84">
        <f t="shared" si="1"/>
        <v>3.141678796700631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347</v>
      </c>
      <c r="G17" s="84">
        <f>(F17/$F$9)*100</f>
        <v>4.209121785540999</v>
      </c>
    </row>
    <row r="18" spans="1:7" ht="12.75">
      <c r="A18" s="29" t="s">
        <v>282</v>
      </c>
      <c r="B18" s="93">
        <v>5690</v>
      </c>
      <c r="C18" s="33">
        <f>(B18/$B$18)*100</f>
        <v>100</v>
      </c>
      <c r="E18" s="34" t="s">
        <v>283</v>
      </c>
      <c r="F18" s="97">
        <v>328</v>
      </c>
      <c r="G18" s="84">
        <f>(F18/$F$9)*100</f>
        <v>3.9786511402231923</v>
      </c>
    </row>
    <row r="19" spans="1:7" ht="12.75">
      <c r="A19" s="36" t="s">
        <v>284</v>
      </c>
      <c r="B19" s="97">
        <v>269</v>
      </c>
      <c r="C19" s="84">
        <f aca="true" t="shared" si="2" ref="C19:C25">(B19/$B$18)*100</f>
        <v>4.727592267135325</v>
      </c>
      <c r="E19" s="34"/>
      <c r="F19" s="97" t="s">
        <v>250</v>
      </c>
      <c r="G19" s="84"/>
    </row>
    <row r="20" spans="1:7" ht="12.75">
      <c r="A20" s="36" t="s">
        <v>285</v>
      </c>
      <c r="B20" s="97">
        <v>665</v>
      </c>
      <c r="C20" s="84">
        <f t="shared" si="2"/>
        <v>11.687170474516696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2037</v>
      </c>
      <c r="C21" s="84">
        <f t="shared" si="2"/>
        <v>35.799648506151144</v>
      </c>
      <c r="E21" s="38" t="s">
        <v>167</v>
      </c>
      <c r="F21" s="80">
        <v>675</v>
      </c>
      <c r="G21" s="33">
        <f>(F21/$F$21)*100</f>
        <v>100</v>
      </c>
    </row>
    <row r="22" spans="1:7" ht="12.75">
      <c r="A22" s="36" t="s">
        <v>302</v>
      </c>
      <c r="B22" s="97">
        <v>1225</v>
      </c>
      <c r="C22" s="84">
        <f t="shared" si="2"/>
        <v>21.528998242530754</v>
      </c>
      <c r="E22" s="34" t="s">
        <v>303</v>
      </c>
      <c r="F22" s="97">
        <v>185</v>
      </c>
      <c r="G22" s="84">
        <f aca="true" t="shared" si="3" ref="G22:G27">(F22/$F$21)*100</f>
        <v>27.40740740740741</v>
      </c>
    </row>
    <row r="23" spans="1:7" ht="12.75">
      <c r="A23" s="36" t="s">
        <v>304</v>
      </c>
      <c r="B23" s="97">
        <v>399</v>
      </c>
      <c r="C23" s="84">
        <f t="shared" si="2"/>
        <v>7.012302284710017</v>
      </c>
      <c r="E23" s="34" t="s">
        <v>305</v>
      </c>
      <c r="F23" s="97">
        <v>232</v>
      </c>
      <c r="G23" s="84">
        <f t="shared" si="3"/>
        <v>34.37037037037037</v>
      </c>
    </row>
    <row r="24" spans="1:7" ht="12.75">
      <c r="A24" s="36" t="s">
        <v>306</v>
      </c>
      <c r="B24" s="97">
        <v>716</v>
      </c>
      <c r="C24" s="84">
        <f t="shared" si="2"/>
        <v>12.583479789103691</v>
      </c>
      <c r="E24" s="34" t="s">
        <v>307</v>
      </c>
      <c r="F24" s="97">
        <v>67</v>
      </c>
      <c r="G24" s="84">
        <f t="shared" si="3"/>
        <v>9.925925925925926</v>
      </c>
    </row>
    <row r="25" spans="1:7" ht="12.75">
      <c r="A25" s="36" t="s">
        <v>308</v>
      </c>
      <c r="B25" s="97">
        <v>379</v>
      </c>
      <c r="C25" s="84">
        <f t="shared" si="2"/>
        <v>6.660808435852372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191</v>
      </c>
      <c r="G26" s="84">
        <f t="shared" si="3"/>
        <v>28.296296296296298</v>
      </c>
    </row>
    <row r="27" spans="1:7" ht="12.75">
      <c r="A27" s="36" t="s">
        <v>311</v>
      </c>
      <c r="B27" s="108">
        <v>83.6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19.2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7739</v>
      </c>
      <c r="G30" s="33">
        <f>(F30/$F$30)*100</f>
        <v>100</v>
      </c>
      <c r="J30" s="39"/>
    </row>
    <row r="31" spans="1:10" ht="12.75">
      <c r="A31" s="95" t="s">
        <v>296</v>
      </c>
      <c r="B31" s="93">
        <v>6613</v>
      </c>
      <c r="C31" s="33">
        <f>(B31/$B$31)*100</f>
        <v>100</v>
      </c>
      <c r="E31" s="34" t="s">
        <v>317</v>
      </c>
      <c r="F31" s="97">
        <v>6851</v>
      </c>
      <c r="G31" s="101">
        <f>(F31/$F$30)*100</f>
        <v>88.52564930869622</v>
      </c>
      <c r="J31" s="39"/>
    </row>
    <row r="32" spans="1:10" ht="12.75">
      <c r="A32" s="36" t="s">
        <v>318</v>
      </c>
      <c r="B32" s="97">
        <v>1803</v>
      </c>
      <c r="C32" s="10">
        <f>(B32/$B$31)*100</f>
        <v>27.26447905640405</v>
      </c>
      <c r="E32" s="34" t="s">
        <v>319</v>
      </c>
      <c r="F32" s="97">
        <v>888</v>
      </c>
      <c r="G32" s="101">
        <f aca="true" t="shared" si="4" ref="G32:G39">(F32/$F$30)*100</f>
        <v>11.474350691303787</v>
      </c>
      <c r="J32" s="39"/>
    </row>
    <row r="33" spans="1:10" ht="12.75">
      <c r="A33" s="36" t="s">
        <v>320</v>
      </c>
      <c r="B33" s="97">
        <v>3180</v>
      </c>
      <c r="C33" s="10">
        <f aca="true" t="shared" si="5" ref="C33:C38">(B33/$B$31)*100</f>
        <v>48.0871011643732</v>
      </c>
      <c r="E33" s="34" t="s">
        <v>321</v>
      </c>
      <c r="F33" s="97">
        <v>404</v>
      </c>
      <c r="G33" s="101">
        <f t="shared" si="4"/>
        <v>5.22031270189947</v>
      </c>
      <c r="J33" s="39"/>
    </row>
    <row r="34" spans="1:7" ht="12.75">
      <c r="A34" s="36" t="s">
        <v>322</v>
      </c>
      <c r="B34" s="97">
        <v>114</v>
      </c>
      <c r="C34" s="10">
        <f t="shared" si="5"/>
        <v>1.7238772115530017</v>
      </c>
      <c r="E34" s="34" t="s">
        <v>323</v>
      </c>
      <c r="F34" s="97">
        <v>285</v>
      </c>
      <c r="G34" s="101">
        <f t="shared" si="4"/>
        <v>3.6826463367360125</v>
      </c>
    </row>
    <row r="35" spans="1:7" ht="12.75">
      <c r="A35" s="36" t="s">
        <v>325</v>
      </c>
      <c r="B35" s="97">
        <v>684</v>
      </c>
      <c r="C35" s="10">
        <f t="shared" si="5"/>
        <v>10.34326326931801</v>
      </c>
      <c r="E35" s="34" t="s">
        <v>321</v>
      </c>
      <c r="F35" s="97">
        <v>161</v>
      </c>
      <c r="G35" s="101">
        <f t="shared" si="4"/>
        <v>2.0803721411035014</v>
      </c>
    </row>
    <row r="36" spans="1:7" ht="12.75">
      <c r="A36" s="36" t="s">
        <v>297</v>
      </c>
      <c r="B36" s="97">
        <v>572</v>
      </c>
      <c r="C36" s="10">
        <f t="shared" si="5"/>
        <v>8.649629517616814</v>
      </c>
      <c r="E36" s="34" t="s">
        <v>327</v>
      </c>
      <c r="F36" s="97">
        <v>333</v>
      </c>
      <c r="G36" s="101">
        <f t="shared" si="4"/>
        <v>4.30288150923892</v>
      </c>
    </row>
    <row r="37" spans="1:7" ht="12.75">
      <c r="A37" s="36" t="s">
        <v>326</v>
      </c>
      <c r="B37" s="97">
        <v>832</v>
      </c>
      <c r="C37" s="10">
        <f t="shared" si="5"/>
        <v>12.58127929835173</v>
      </c>
      <c r="E37" s="34" t="s">
        <v>321</v>
      </c>
      <c r="F37" s="97">
        <v>141</v>
      </c>
      <c r="G37" s="101">
        <f t="shared" si="4"/>
        <v>1.8219408192272901</v>
      </c>
    </row>
    <row r="38" spans="1:7" ht="12.75">
      <c r="A38" s="36" t="s">
        <v>297</v>
      </c>
      <c r="B38" s="97">
        <v>484</v>
      </c>
      <c r="C38" s="10">
        <f t="shared" si="5"/>
        <v>7.318917284137305</v>
      </c>
      <c r="E38" s="34" t="s">
        <v>259</v>
      </c>
      <c r="F38" s="97">
        <v>99</v>
      </c>
      <c r="G38" s="101">
        <f t="shared" si="4"/>
        <v>1.2792350432872464</v>
      </c>
    </row>
    <row r="39" spans="1:7" ht="12.75">
      <c r="A39" s="36"/>
      <c r="B39" s="97" t="s">
        <v>250</v>
      </c>
      <c r="C39" s="10"/>
      <c r="E39" s="34" t="s">
        <v>321</v>
      </c>
      <c r="F39" s="97">
        <v>51</v>
      </c>
      <c r="G39" s="101">
        <f t="shared" si="4"/>
        <v>0.6589998707843391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92</v>
      </c>
      <c r="C42" s="33">
        <f>(B42/$B$42)*100</f>
        <v>100</v>
      </c>
      <c r="E42" s="31" t="s">
        <v>268</v>
      </c>
      <c r="F42" s="80">
        <v>8244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9688</v>
      </c>
      <c r="G43" s="107">
        <f aca="true" t="shared" si="6" ref="G43:G71">(F43/$F$42)*100</f>
        <v>117.51576904415333</v>
      </c>
    </row>
    <row r="44" spans="1:7" ht="12.75">
      <c r="A44" s="36"/>
      <c r="B44" s="93" t="s">
        <v>250</v>
      </c>
      <c r="C44" s="10"/>
      <c r="E44" s="1" t="s">
        <v>329</v>
      </c>
      <c r="F44" s="97">
        <v>195</v>
      </c>
      <c r="G44" s="101">
        <f t="shared" si="6"/>
        <v>2.3653566229985445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80</v>
      </c>
      <c r="G45" s="101">
        <f t="shared" si="6"/>
        <v>0.9704027171276078</v>
      </c>
    </row>
    <row r="46" spans="1:7" ht="12.75">
      <c r="A46" s="29" t="s">
        <v>331</v>
      </c>
      <c r="B46" s="93">
        <v>6309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0.13343037360504612</v>
      </c>
    </row>
    <row r="47" spans="1:7" ht="12.75">
      <c r="A47" s="36" t="s">
        <v>333</v>
      </c>
      <c r="B47" s="97">
        <v>773</v>
      </c>
      <c r="C47" s="10">
        <f>(B47/$B$46)*100</f>
        <v>12.252337929941353</v>
      </c>
      <c r="E47" s="1" t="s">
        <v>334</v>
      </c>
      <c r="F47" s="97">
        <v>440</v>
      </c>
      <c r="G47" s="101">
        <f t="shared" si="6"/>
        <v>5.337214944201843</v>
      </c>
    </row>
    <row r="48" spans="1:7" ht="12.75">
      <c r="A48" s="36"/>
      <c r="B48" s="93" t="s">
        <v>250</v>
      </c>
      <c r="C48" s="10"/>
      <c r="E48" s="1" t="s">
        <v>335</v>
      </c>
      <c r="F48" s="97">
        <v>1164</v>
      </c>
      <c r="G48" s="101">
        <f t="shared" si="6"/>
        <v>14.119359534206696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177</v>
      </c>
      <c r="G49" s="101">
        <f t="shared" si="6"/>
        <v>2.1470160116448325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32</v>
      </c>
      <c r="G50" s="101">
        <f t="shared" si="6"/>
        <v>0.38816108685104317</v>
      </c>
    </row>
    <row r="51" spans="1:7" ht="12.75">
      <c r="A51" s="5" t="s">
        <v>338</v>
      </c>
      <c r="B51" s="93">
        <v>1683</v>
      </c>
      <c r="C51" s="33">
        <f>(B51/$B$51)*100</f>
        <v>100</v>
      </c>
      <c r="E51" s="1" t="s">
        <v>339</v>
      </c>
      <c r="F51" s="97">
        <v>1547</v>
      </c>
      <c r="G51" s="101">
        <f t="shared" si="6"/>
        <v>18.76516254245512</v>
      </c>
    </row>
    <row r="52" spans="1:7" ht="12.75">
      <c r="A52" s="4" t="s">
        <v>340</v>
      </c>
      <c r="B52" s="98">
        <v>160</v>
      </c>
      <c r="C52" s="10">
        <f>(B52/$B$51)*100</f>
        <v>9.506833036244801</v>
      </c>
      <c r="E52" s="1" t="s">
        <v>341</v>
      </c>
      <c r="F52" s="97">
        <v>34</v>
      </c>
      <c r="G52" s="101">
        <f t="shared" si="6"/>
        <v>0.4124211547792334</v>
      </c>
    </row>
    <row r="53" spans="1:7" ht="12.75">
      <c r="A53" s="4"/>
      <c r="B53" s="93" t="s">
        <v>250</v>
      </c>
      <c r="C53" s="10"/>
      <c r="E53" s="1" t="s">
        <v>342</v>
      </c>
      <c r="F53" s="97">
        <v>174</v>
      </c>
      <c r="G53" s="101">
        <f t="shared" si="6"/>
        <v>2.1106259097525473</v>
      </c>
    </row>
    <row r="54" spans="1:7" ht="14.25">
      <c r="A54" s="5" t="s">
        <v>343</v>
      </c>
      <c r="B54" s="93">
        <v>4602</v>
      </c>
      <c r="C54" s="33">
        <f>(B54/$B$54)*100</f>
        <v>100</v>
      </c>
      <c r="E54" s="1" t="s">
        <v>201</v>
      </c>
      <c r="F54" s="97">
        <v>1729</v>
      </c>
      <c r="G54" s="101">
        <f t="shared" si="6"/>
        <v>20.97282872392043</v>
      </c>
    </row>
    <row r="55" spans="1:7" ht="12.75">
      <c r="A55" s="4" t="s">
        <v>340</v>
      </c>
      <c r="B55" s="98">
        <v>771</v>
      </c>
      <c r="C55" s="10">
        <f>(B55/$B$54)*100</f>
        <v>16.753585397653197</v>
      </c>
      <c r="E55" s="1" t="s">
        <v>344</v>
      </c>
      <c r="F55" s="97">
        <v>1154</v>
      </c>
      <c r="G55" s="101">
        <f t="shared" si="6"/>
        <v>13.998059194565746</v>
      </c>
    </row>
    <row r="56" spans="1:7" ht="12.75">
      <c r="A56" s="4" t="s">
        <v>345</v>
      </c>
      <c r="B56" s="119">
        <v>51.8</v>
      </c>
      <c r="C56" s="37" t="s">
        <v>261</v>
      </c>
      <c r="E56" s="1" t="s">
        <v>346</v>
      </c>
      <c r="F56" s="97">
        <v>13</v>
      </c>
      <c r="G56" s="101">
        <f t="shared" si="6"/>
        <v>0.1576904415332363</v>
      </c>
    </row>
    <row r="57" spans="1:7" ht="12.75">
      <c r="A57" s="4" t="s">
        <v>347</v>
      </c>
      <c r="B57" s="98">
        <v>3831</v>
      </c>
      <c r="C57" s="10">
        <f>(B57/$B$54)*100</f>
        <v>83.2464146023468</v>
      </c>
      <c r="E57" s="1" t="s">
        <v>348</v>
      </c>
      <c r="F57" s="97">
        <v>52</v>
      </c>
      <c r="G57" s="101">
        <f t="shared" si="6"/>
        <v>0.6307617661329452</v>
      </c>
    </row>
    <row r="58" spans="1:7" ht="12.75">
      <c r="A58" s="4" t="s">
        <v>345</v>
      </c>
      <c r="B58" s="119">
        <v>84.3</v>
      </c>
      <c r="C58" s="37" t="s">
        <v>261</v>
      </c>
      <c r="E58" s="1" t="s">
        <v>349</v>
      </c>
      <c r="F58" s="97">
        <v>429</v>
      </c>
      <c r="G58" s="101">
        <f t="shared" si="6"/>
        <v>5.203784570596798</v>
      </c>
    </row>
    <row r="59" spans="1:7" ht="12.75">
      <c r="A59" s="4"/>
      <c r="B59" s="93" t="s">
        <v>250</v>
      </c>
      <c r="C59" s="10"/>
      <c r="E59" s="1" t="s">
        <v>350</v>
      </c>
      <c r="F59" s="97">
        <v>36</v>
      </c>
      <c r="G59" s="101">
        <f t="shared" si="6"/>
        <v>0.43668122270742354</v>
      </c>
    </row>
    <row r="60" spans="1:7" ht="12.75">
      <c r="A60" s="5" t="s">
        <v>351</v>
      </c>
      <c r="B60" s="93">
        <v>1129</v>
      </c>
      <c r="C60" s="33">
        <f>(B60/$B$60)*100</f>
        <v>100</v>
      </c>
      <c r="E60" s="1" t="s">
        <v>352</v>
      </c>
      <c r="F60" s="97">
        <v>87</v>
      </c>
      <c r="G60" s="101">
        <f t="shared" si="6"/>
        <v>1.0553129548762736</v>
      </c>
    </row>
    <row r="61" spans="1:7" ht="12.75">
      <c r="A61" s="4" t="s">
        <v>340</v>
      </c>
      <c r="B61" s="97">
        <v>509</v>
      </c>
      <c r="C61" s="10">
        <f>(B61/$B$60)*100</f>
        <v>45.08414526129318</v>
      </c>
      <c r="E61" s="1" t="s">
        <v>353</v>
      </c>
      <c r="F61" s="97">
        <v>63</v>
      </c>
      <c r="G61" s="101">
        <f t="shared" si="6"/>
        <v>0.7641921397379913</v>
      </c>
    </row>
    <row r="62" spans="1:7" ht="12.75">
      <c r="A62" s="4"/>
      <c r="B62" s="93" t="s">
        <v>250</v>
      </c>
      <c r="C62" s="10"/>
      <c r="E62" s="1" t="s">
        <v>354</v>
      </c>
      <c r="F62" s="97">
        <v>150</v>
      </c>
      <c r="G62" s="101">
        <f t="shared" si="6"/>
        <v>1.8195050946142648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84</v>
      </c>
      <c r="G63" s="101">
        <f t="shared" si="6"/>
        <v>1.0189228529839884</v>
      </c>
    </row>
    <row r="64" spans="1:7" ht="12.75">
      <c r="A64" s="29" t="s">
        <v>357</v>
      </c>
      <c r="B64" s="93">
        <v>7739</v>
      </c>
      <c r="C64" s="33">
        <f>(B64/$B$64)*100</f>
        <v>100</v>
      </c>
      <c r="E64" s="1" t="s">
        <v>358</v>
      </c>
      <c r="F64" s="97">
        <v>19</v>
      </c>
      <c r="G64" s="101">
        <f t="shared" si="6"/>
        <v>0.2304706453178069</v>
      </c>
    </row>
    <row r="65" spans="1:7" ht="12.75">
      <c r="A65" s="4" t="s">
        <v>256</v>
      </c>
      <c r="B65" s="97">
        <v>3988</v>
      </c>
      <c r="C65" s="10">
        <f>(B65/$B$64)*100</f>
        <v>51.531205582116556</v>
      </c>
      <c r="E65" s="1" t="s">
        <v>359</v>
      </c>
      <c r="F65" s="97">
        <v>187</v>
      </c>
      <c r="G65" s="101">
        <f t="shared" si="6"/>
        <v>2.2683163512857836</v>
      </c>
    </row>
    <row r="66" spans="1:7" ht="12.75">
      <c r="A66" s="4" t="s">
        <v>257</v>
      </c>
      <c r="B66" s="97">
        <v>3640</v>
      </c>
      <c r="C66" s="10">
        <f aca="true" t="shared" si="7" ref="C66:C71">(B66/$B$64)*100</f>
        <v>47.034500581470475</v>
      </c>
      <c r="E66" s="1" t="s">
        <v>360</v>
      </c>
      <c r="F66" s="97">
        <v>41</v>
      </c>
      <c r="G66" s="101">
        <f t="shared" si="6"/>
        <v>0.49733139252789904</v>
      </c>
    </row>
    <row r="67" spans="1:7" ht="12.75">
      <c r="A67" s="4" t="s">
        <v>361</v>
      </c>
      <c r="B67" s="97">
        <v>2141</v>
      </c>
      <c r="C67" s="10">
        <f t="shared" si="7"/>
        <v>27.665073006848427</v>
      </c>
      <c r="E67" s="1" t="s">
        <v>362</v>
      </c>
      <c r="F67" s="97">
        <v>73</v>
      </c>
      <c r="G67" s="101">
        <f t="shared" si="6"/>
        <v>0.8854924793789423</v>
      </c>
    </row>
    <row r="68" spans="1:7" ht="12.75">
      <c r="A68" s="4" t="s">
        <v>363</v>
      </c>
      <c r="B68" s="97">
        <v>1499</v>
      </c>
      <c r="C68" s="10">
        <f t="shared" si="7"/>
        <v>19.369427574622044</v>
      </c>
      <c r="E68" s="1" t="s">
        <v>364</v>
      </c>
      <c r="F68" s="97">
        <v>484</v>
      </c>
      <c r="G68" s="101">
        <f t="shared" si="6"/>
        <v>5.870936438622028</v>
      </c>
    </row>
    <row r="69" spans="1:7" ht="12.75">
      <c r="A69" s="4" t="s">
        <v>365</v>
      </c>
      <c r="B69" s="97">
        <v>971</v>
      </c>
      <c r="C69" s="10">
        <f t="shared" si="7"/>
        <v>12.546840677090062</v>
      </c>
      <c r="E69" s="1" t="s">
        <v>366</v>
      </c>
      <c r="F69" s="97">
        <v>53</v>
      </c>
      <c r="G69" s="101">
        <f t="shared" si="6"/>
        <v>0.6428918000970403</v>
      </c>
    </row>
    <row r="70" spans="1:7" ht="12.75">
      <c r="A70" s="4" t="s">
        <v>367</v>
      </c>
      <c r="B70" s="97">
        <v>528</v>
      </c>
      <c r="C70" s="10">
        <f t="shared" si="7"/>
        <v>6.8225868975319806</v>
      </c>
      <c r="E70" s="1" t="s">
        <v>368</v>
      </c>
      <c r="F70" s="97">
        <v>11</v>
      </c>
      <c r="G70" s="101">
        <f t="shared" si="6"/>
        <v>0.13343037360504612</v>
      </c>
    </row>
    <row r="71" spans="1:7" ht="12.75">
      <c r="A71" s="7" t="s">
        <v>258</v>
      </c>
      <c r="B71" s="103">
        <v>111</v>
      </c>
      <c r="C71" s="40">
        <f t="shared" si="7"/>
        <v>1.4342938364129734</v>
      </c>
      <c r="D71" s="41"/>
      <c r="E71" s="9" t="s">
        <v>369</v>
      </c>
      <c r="F71" s="103">
        <v>1169</v>
      </c>
      <c r="G71" s="104">
        <f t="shared" si="6"/>
        <v>14.18000970402717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6535</v>
      </c>
      <c r="C9" s="81">
        <f>(B9/$B$9)*100</f>
        <v>100</v>
      </c>
      <c r="D9" s="65"/>
      <c r="E9" s="79" t="s">
        <v>381</v>
      </c>
      <c r="F9" s="80">
        <v>3270</v>
      </c>
      <c r="G9" s="81">
        <f>(F9/$F$9)*100</f>
        <v>100</v>
      </c>
    </row>
    <row r="10" spans="1:7" ht="12.75">
      <c r="A10" s="82" t="s">
        <v>382</v>
      </c>
      <c r="B10" s="97">
        <v>4157</v>
      </c>
      <c r="C10" s="105">
        <f>(B10/$B$9)*100</f>
        <v>63.611323641928074</v>
      </c>
      <c r="D10" s="65"/>
      <c r="E10" s="78" t="s">
        <v>383</v>
      </c>
      <c r="F10" s="97">
        <v>354</v>
      </c>
      <c r="G10" s="105">
        <f aca="true" t="shared" si="0" ref="G10:G19">(F10/$F$9)*100</f>
        <v>10.825688073394495</v>
      </c>
    </row>
    <row r="11" spans="1:7" ht="12.75">
      <c r="A11" s="82" t="s">
        <v>384</v>
      </c>
      <c r="B11" s="97">
        <v>4152</v>
      </c>
      <c r="C11" s="105">
        <f aca="true" t="shared" si="1" ref="C11:C16">(B11/$B$9)*100</f>
        <v>63.53481254781943</v>
      </c>
      <c r="D11" s="65"/>
      <c r="E11" s="78" t="s">
        <v>385</v>
      </c>
      <c r="F11" s="97">
        <v>231</v>
      </c>
      <c r="G11" s="105">
        <f t="shared" si="0"/>
        <v>7.064220183486239</v>
      </c>
    </row>
    <row r="12" spans="1:7" ht="12.75">
      <c r="A12" s="82" t="s">
        <v>386</v>
      </c>
      <c r="B12" s="97">
        <v>4016</v>
      </c>
      <c r="C12" s="105">
        <f>(B12/$B$9)*100</f>
        <v>61.453710788064264</v>
      </c>
      <c r="D12" s="65"/>
      <c r="E12" s="78" t="s">
        <v>387</v>
      </c>
      <c r="F12" s="97">
        <v>376</v>
      </c>
      <c r="G12" s="105">
        <f t="shared" si="0"/>
        <v>11.498470948012232</v>
      </c>
    </row>
    <row r="13" spans="1:7" ht="12.75">
      <c r="A13" s="82" t="s">
        <v>388</v>
      </c>
      <c r="B13" s="97">
        <v>136</v>
      </c>
      <c r="C13" s="105">
        <f>(B13/$B$9)*100</f>
        <v>2.0811017597551644</v>
      </c>
      <c r="D13" s="65"/>
      <c r="E13" s="78" t="s">
        <v>389</v>
      </c>
      <c r="F13" s="97">
        <v>368</v>
      </c>
      <c r="G13" s="105">
        <f t="shared" si="0"/>
        <v>11.253822629969418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536</v>
      </c>
      <c r="G14" s="105">
        <f t="shared" si="0"/>
        <v>16.3914373088685</v>
      </c>
    </row>
    <row r="15" spans="1:7" ht="12.75">
      <c r="A15" s="82" t="s">
        <v>392</v>
      </c>
      <c r="B15" s="109">
        <v>5</v>
      </c>
      <c r="C15" s="105">
        <f t="shared" si="1"/>
        <v>0.07651109410864575</v>
      </c>
      <c r="D15" s="65"/>
      <c r="E15" s="78" t="s">
        <v>393</v>
      </c>
      <c r="F15" s="97">
        <v>703</v>
      </c>
      <c r="G15" s="105">
        <f t="shared" si="0"/>
        <v>21.498470948012233</v>
      </c>
    </row>
    <row r="16" spans="1:7" ht="12.75">
      <c r="A16" s="82" t="s">
        <v>67</v>
      </c>
      <c r="B16" s="97">
        <v>2378</v>
      </c>
      <c r="C16" s="105">
        <f t="shared" si="1"/>
        <v>36.38867635807192</v>
      </c>
      <c r="D16" s="65"/>
      <c r="E16" s="78" t="s">
        <v>68</v>
      </c>
      <c r="F16" s="97">
        <v>353</v>
      </c>
      <c r="G16" s="105">
        <f t="shared" si="0"/>
        <v>10.795107033639145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289</v>
      </c>
      <c r="G17" s="105">
        <f t="shared" si="0"/>
        <v>8.837920489296636</v>
      </c>
    </row>
    <row r="18" spans="1:7" ht="12.75">
      <c r="A18" s="77" t="s">
        <v>70</v>
      </c>
      <c r="B18" s="80">
        <v>3354</v>
      </c>
      <c r="C18" s="81">
        <f>(B18/$B$18)*100</f>
        <v>100</v>
      </c>
      <c r="D18" s="65"/>
      <c r="E18" s="78" t="s">
        <v>170</v>
      </c>
      <c r="F18" s="97">
        <v>52</v>
      </c>
      <c r="G18" s="105">
        <f t="shared" si="0"/>
        <v>1.5902140672782874</v>
      </c>
    </row>
    <row r="19" spans="1:9" ht="12.75">
      <c r="A19" s="82" t="s">
        <v>382</v>
      </c>
      <c r="B19" s="97">
        <v>1885</v>
      </c>
      <c r="C19" s="105">
        <f>(B19/$B$18)*100</f>
        <v>56.201550387596896</v>
      </c>
      <c r="D19" s="65"/>
      <c r="E19" s="78" t="s">
        <v>169</v>
      </c>
      <c r="F19" s="98">
        <v>8</v>
      </c>
      <c r="G19" s="105">
        <f t="shared" si="0"/>
        <v>0.24464831804281345</v>
      </c>
      <c r="I19" s="117"/>
    </row>
    <row r="20" spans="1:7" ht="12.75">
      <c r="A20" s="82" t="s">
        <v>384</v>
      </c>
      <c r="B20" s="97">
        <v>1885</v>
      </c>
      <c r="C20" s="105">
        <f>(B20/$B$18)*100</f>
        <v>56.201550387596896</v>
      </c>
      <c r="D20" s="65"/>
      <c r="E20" s="78" t="s">
        <v>71</v>
      </c>
      <c r="F20" s="97">
        <v>41667</v>
      </c>
      <c r="G20" s="112" t="s">
        <v>261</v>
      </c>
    </row>
    <row r="21" spans="1:7" ht="12.75">
      <c r="A21" s="82" t="s">
        <v>386</v>
      </c>
      <c r="B21" s="97">
        <v>1824</v>
      </c>
      <c r="C21" s="105">
        <f>(B21/$B$18)*100</f>
        <v>54.38282647584973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2487</v>
      </c>
      <c r="G22" s="105">
        <f>(F22/$F$9)*100</f>
        <v>76.05504587155963</v>
      </c>
    </row>
    <row r="23" spans="1:7" ht="12.75">
      <c r="A23" s="77" t="s">
        <v>73</v>
      </c>
      <c r="B23" s="80">
        <v>548</v>
      </c>
      <c r="C23" s="81">
        <f>(B23/$B$23)*100</f>
        <v>100</v>
      </c>
      <c r="D23" s="65"/>
      <c r="E23" s="78" t="s">
        <v>74</v>
      </c>
      <c r="F23" s="97">
        <v>54193</v>
      </c>
      <c r="G23" s="112" t="s">
        <v>261</v>
      </c>
    </row>
    <row r="24" spans="1:7" ht="12.75">
      <c r="A24" s="82" t="s">
        <v>75</v>
      </c>
      <c r="B24" s="97">
        <v>324</v>
      </c>
      <c r="C24" s="105">
        <f>(B24/$B$23)*100</f>
        <v>59.12408759124088</v>
      </c>
      <c r="D24" s="65"/>
      <c r="E24" s="78" t="s">
        <v>76</v>
      </c>
      <c r="F24" s="97">
        <v>1049</v>
      </c>
      <c r="G24" s="105">
        <f>(F24/$F$9)*100</f>
        <v>32.079510703363916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10855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183</v>
      </c>
      <c r="G26" s="105">
        <f>(F26/$F$9)*100</f>
        <v>5.596330275229358</v>
      </c>
    </row>
    <row r="27" spans="1:7" ht="12.75">
      <c r="A27" s="77" t="s">
        <v>85</v>
      </c>
      <c r="B27" s="80">
        <v>3920</v>
      </c>
      <c r="C27" s="81">
        <f>(B27/$B$27)*100</f>
        <v>100</v>
      </c>
      <c r="D27" s="65"/>
      <c r="E27" s="78" t="s">
        <v>78</v>
      </c>
      <c r="F27" s="98">
        <v>5886</v>
      </c>
      <c r="G27" s="112" t="s">
        <v>261</v>
      </c>
    </row>
    <row r="28" spans="1:7" ht="12.75">
      <c r="A28" s="82" t="s">
        <v>86</v>
      </c>
      <c r="B28" s="97">
        <v>2967</v>
      </c>
      <c r="C28" s="105">
        <f aca="true" t="shared" si="2" ref="C28:C33">(B28/$B$27)*100</f>
        <v>75.68877551020408</v>
      </c>
      <c r="D28" s="65"/>
      <c r="E28" s="78" t="s">
        <v>79</v>
      </c>
      <c r="F28" s="97">
        <v>98</v>
      </c>
      <c r="G28" s="105">
        <f>(F28/$F$9)*100</f>
        <v>2.996941896024465</v>
      </c>
    </row>
    <row r="29" spans="1:7" ht="12.75">
      <c r="A29" s="82" t="s">
        <v>87</v>
      </c>
      <c r="B29" s="97">
        <v>475</v>
      </c>
      <c r="C29" s="105">
        <f t="shared" si="2"/>
        <v>12.11734693877551</v>
      </c>
      <c r="D29" s="65"/>
      <c r="E29" s="78" t="s">
        <v>80</v>
      </c>
      <c r="F29" s="97">
        <v>3679</v>
      </c>
      <c r="G29" s="112" t="s">
        <v>261</v>
      </c>
    </row>
    <row r="30" spans="1:7" ht="12.75">
      <c r="A30" s="82" t="s">
        <v>88</v>
      </c>
      <c r="B30" s="97">
        <v>53</v>
      </c>
      <c r="C30" s="105">
        <f t="shared" si="2"/>
        <v>1.3520408163265307</v>
      </c>
      <c r="D30" s="65"/>
      <c r="E30" s="78" t="s">
        <v>81</v>
      </c>
      <c r="F30" s="97">
        <v>578</v>
      </c>
      <c r="G30" s="105">
        <f>(F30/$F$9)*100</f>
        <v>17.67584097859327</v>
      </c>
    </row>
    <row r="31" spans="1:7" ht="12.75">
      <c r="A31" s="82" t="s">
        <v>115</v>
      </c>
      <c r="B31" s="97">
        <v>235</v>
      </c>
      <c r="C31" s="105">
        <f t="shared" si="2"/>
        <v>5.994897959183673</v>
      </c>
      <c r="D31" s="65"/>
      <c r="E31" s="78" t="s">
        <v>82</v>
      </c>
      <c r="F31" s="97">
        <v>14718</v>
      </c>
      <c r="G31" s="112" t="s">
        <v>261</v>
      </c>
    </row>
    <row r="32" spans="1:7" ht="12.75">
      <c r="A32" s="82" t="s">
        <v>89</v>
      </c>
      <c r="B32" s="97">
        <v>67</v>
      </c>
      <c r="C32" s="105">
        <f t="shared" si="2"/>
        <v>1.7091836734693877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123</v>
      </c>
      <c r="C33" s="105">
        <f t="shared" si="2"/>
        <v>3.1377551020408165</v>
      </c>
      <c r="D33" s="65"/>
      <c r="E33" s="79" t="s">
        <v>84</v>
      </c>
      <c r="F33" s="80">
        <v>1963</v>
      </c>
      <c r="G33" s="81">
        <f>(F33/$F$33)*100</f>
        <v>100</v>
      </c>
    </row>
    <row r="34" spans="1:7" ht="12.75">
      <c r="A34" s="82" t="s">
        <v>91</v>
      </c>
      <c r="B34" s="109">
        <v>27.4</v>
      </c>
      <c r="C34" s="112" t="s">
        <v>261</v>
      </c>
      <c r="D34" s="65"/>
      <c r="E34" s="78" t="s">
        <v>383</v>
      </c>
      <c r="F34" s="97">
        <v>102</v>
      </c>
      <c r="G34" s="105">
        <f aca="true" t="shared" si="3" ref="G34:G43">(F34/$F$33)*100</f>
        <v>5.196128374936322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68</v>
      </c>
      <c r="G35" s="105">
        <f t="shared" si="3"/>
        <v>3.4640855832908817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136</v>
      </c>
      <c r="G36" s="105">
        <f t="shared" si="3"/>
        <v>6.928171166581763</v>
      </c>
    </row>
    <row r="37" spans="1:7" ht="12.75">
      <c r="A37" s="77" t="s">
        <v>94</v>
      </c>
      <c r="B37" s="80">
        <v>4016</v>
      </c>
      <c r="C37" s="81">
        <f>(B37/$B$37)*100</f>
        <v>100</v>
      </c>
      <c r="D37" s="65"/>
      <c r="E37" s="78" t="s">
        <v>389</v>
      </c>
      <c r="F37" s="97">
        <v>212</v>
      </c>
      <c r="G37" s="105">
        <f t="shared" si="3"/>
        <v>10.799796230259807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346</v>
      </c>
      <c r="G38" s="105">
        <f t="shared" si="3"/>
        <v>17.62608252674478</v>
      </c>
    </row>
    <row r="39" spans="1:7" ht="12.75">
      <c r="A39" s="82" t="s">
        <v>97</v>
      </c>
      <c r="B39" s="98">
        <v>1318</v>
      </c>
      <c r="C39" s="105">
        <f>(B39/$B$37)*100</f>
        <v>32.81872509960159</v>
      </c>
      <c r="D39" s="65"/>
      <c r="E39" s="78" t="s">
        <v>393</v>
      </c>
      <c r="F39" s="97">
        <v>508</v>
      </c>
      <c r="G39" s="105">
        <f t="shared" si="3"/>
        <v>25.87875700458482</v>
      </c>
    </row>
    <row r="40" spans="1:7" ht="12.75">
      <c r="A40" s="82" t="s">
        <v>98</v>
      </c>
      <c r="B40" s="98">
        <v>661</v>
      </c>
      <c r="C40" s="105">
        <f>(B40/$B$37)*100</f>
        <v>16.459163346613543</v>
      </c>
      <c r="D40" s="65"/>
      <c r="E40" s="78" t="s">
        <v>68</v>
      </c>
      <c r="F40" s="97">
        <v>287</v>
      </c>
      <c r="G40" s="105">
        <f t="shared" si="3"/>
        <v>14.620478858889454</v>
      </c>
    </row>
    <row r="41" spans="1:7" ht="12.75">
      <c r="A41" s="82" t="s">
        <v>100</v>
      </c>
      <c r="B41" s="98">
        <v>1202</v>
      </c>
      <c r="C41" s="105">
        <f>(B41/$B$37)*100</f>
        <v>29.93027888446215</v>
      </c>
      <c r="D41" s="65"/>
      <c r="E41" s="78" t="s">
        <v>69</v>
      </c>
      <c r="F41" s="97">
        <v>253</v>
      </c>
      <c r="G41" s="105">
        <f t="shared" si="3"/>
        <v>12.888436067244013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43</v>
      </c>
      <c r="G42" s="105">
        <f t="shared" si="3"/>
        <v>2.1905247070809986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</v>
      </c>
      <c r="G43" s="105">
        <f t="shared" si="3"/>
        <v>0.4075394803871625</v>
      </c>
    </row>
    <row r="44" spans="1:7" ht="12.75">
      <c r="A44" s="82" t="s">
        <v>291</v>
      </c>
      <c r="B44" s="98">
        <v>303</v>
      </c>
      <c r="C44" s="105">
        <f>(B44/$B$37)*100</f>
        <v>7.544820717131475</v>
      </c>
      <c r="D44" s="65"/>
      <c r="E44" s="78" t="s">
        <v>93</v>
      </c>
      <c r="F44" s="97">
        <v>56484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532</v>
      </c>
      <c r="C46" s="105">
        <f>(B46/$B$37)*100</f>
        <v>13.247011952191235</v>
      </c>
      <c r="D46" s="65"/>
      <c r="E46" s="78" t="s">
        <v>96</v>
      </c>
      <c r="F46" s="97">
        <v>20577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41089</v>
      </c>
      <c r="G48" s="112" t="s">
        <v>261</v>
      </c>
    </row>
    <row r="49" spans="1:7" ht="13.5" thickBot="1">
      <c r="A49" s="82" t="s">
        <v>292</v>
      </c>
      <c r="B49" s="98">
        <v>13</v>
      </c>
      <c r="C49" s="105">
        <f aca="true" t="shared" si="4" ref="C49:C55">(B49/$B$37)*100</f>
        <v>0.3237051792828685</v>
      </c>
      <c r="D49" s="87"/>
      <c r="E49" s="88" t="s">
        <v>102</v>
      </c>
      <c r="F49" s="113">
        <v>30016</v>
      </c>
      <c r="G49" s="114" t="s">
        <v>261</v>
      </c>
    </row>
    <row r="50" spans="1:7" ht="13.5" thickTop="1">
      <c r="A50" s="82" t="s">
        <v>116</v>
      </c>
      <c r="B50" s="98">
        <v>185</v>
      </c>
      <c r="C50" s="105">
        <f t="shared" si="4"/>
        <v>4.606573705179283</v>
      </c>
      <c r="D50" s="65"/>
      <c r="E50" s="78"/>
      <c r="F50" s="86"/>
      <c r="G50" s="85"/>
    </row>
    <row r="51" spans="1:7" ht="12.75">
      <c r="A51" s="82" t="s">
        <v>117</v>
      </c>
      <c r="B51" s="98">
        <v>493</v>
      </c>
      <c r="C51" s="105">
        <f t="shared" si="4"/>
        <v>12.275896414342629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115</v>
      </c>
      <c r="C52" s="105">
        <f t="shared" si="4"/>
        <v>2.8635458167330676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688</v>
      </c>
      <c r="C53" s="105">
        <f t="shared" si="4"/>
        <v>17.131474103585656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164</v>
      </c>
      <c r="C54" s="105">
        <f t="shared" si="4"/>
        <v>4.083665338645418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150</v>
      </c>
      <c r="C55" s="105">
        <f t="shared" si="4"/>
        <v>3.7350597609561755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231</v>
      </c>
      <c r="C57" s="105">
        <f>(B57/$B$37)*100</f>
        <v>5.7519920318725095</v>
      </c>
      <c r="D57" s="65"/>
      <c r="E57" s="79" t="s">
        <v>84</v>
      </c>
      <c r="F57" s="80">
        <v>135</v>
      </c>
      <c r="G57" s="105">
        <f>(F57/L57)*100</f>
        <v>6.877228731533368</v>
      </c>
      <c r="H57" s="79" t="s">
        <v>84</v>
      </c>
      <c r="L57" s="15">
        <v>1963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114</v>
      </c>
      <c r="G58" s="105">
        <f>(F58/L58)*100</f>
        <v>10.857142857142858</v>
      </c>
      <c r="H58" s="78" t="s">
        <v>118</v>
      </c>
      <c r="L58" s="15">
        <v>1050</v>
      </c>
    </row>
    <row r="59" spans="1:12" ht="12.75">
      <c r="A59" s="82" t="s">
        <v>112</v>
      </c>
      <c r="B59" s="98">
        <v>436</v>
      </c>
      <c r="C59" s="105">
        <f>(B59/$B$37)*100</f>
        <v>10.856573705179283</v>
      </c>
      <c r="D59" s="65"/>
      <c r="E59" s="78" t="s">
        <v>120</v>
      </c>
      <c r="F59" s="97">
        <v>37</v>
      </c>
      <c r="G59" s="105">
        <f>(F59/L59)*100</f>
        <v>8.80952380952381</v>
      </c>
      <c r="H59" s="78" t="s">
        <v>120</v>
      </c>
      <c r="L59" s="15">
        <v>420</v>
      </c>
    </row>
    <row r="60" spans="1:7" ht="12.75">
      <c r="A60" s="82" t="s">
        <v>113</v>
      </c>
      <c r="B60" s="98">
        <v>920</v>
      </c>
      <c r="C60" s="105">
        <f>(B60/$B$37)*100</f>
        <v>22.90836653386454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260</v>
      </c>
      <c r="C62" s="105">
        <f>(B62/$B$37)*100</f>
        <v>6.47410358565737</v>
      </c>
      <c r="D62" s="65"/>
      <c r="E62" s="79" t="s">
        <v>123</v>
      </c>
      <c r="F62" s="80">
        <v>92</v>
      </c>
      <c r="G62" s="105">
        <f>(F62/L62)*100</f>
        <v>27.299703264094955</v>
      </c>
      <c r="H62" s="79" t="s">
        <v>394</v>
      </c>
      <c r="L62" s="15">
        <v>337</v>
      </c>
    </row>
    <row r="63" spans="1:12" ht="12.75">
      <c r="A63" s="61" t="s">
        <v>293</v>
      </c>
      <c r="B63" s="98">
        <v>164</v>
      </c>
      <c r="C63" s="105">
        <f>(B63/$B$37)*100</f>
        <v>4.083665338645418</v>
      </c>
      <c r="D63" s="65"/>
      <c r="E63" s="78" t="s">
        <v>118</v>
      </c>
      <c r="F63" s="97">
        <v>79</v>
      </c>
      <c r="G63" s="105">
        <f>(F63/L63)*100</f>
        <v>36.74418604651163</v>
      </c>
      <c r="H63" s="78" t="s">
        <v>118</v>
      </c>
      <c r="L63" s="15">
        <v>215</v>
      </c>
    </row>
    <row r="64" spans="1:12" ht="12.75">
      <c r="A64" s="82" t="s">
        <v>114</v>
      </c>
      <c r="B64" s="98">
        <v>197</v>
      </c>
      <c r="C64" s="105">
        <f>(B64/$B$37)*100</f>
        <v>4.905378486055777</v>
      </c>
      <c r="D64" s="65"/>
      <c r="E64" s="78" t="s">
        <v>120</v>
      </c>
      <c r="F64" s="97">
        <v>17</v>
      </c>
      <c r="G64" s="105">
        <f>(F64/L64)*100</f>
        <v>42.5</v>
      </c>
      <c r="H64" s="78" t="s">
        <v>120</v>
      </c>
      <c r="L64" s="15">
        <v>40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882</v>
      </c>
      <c r="G66" s="105">
        <f aca="true" t="shared" si="5" ref="G66:G71">(F66/L66)*100</f>
        <v>11.221374045801527</v>
      </c>
      <c r="H66" s="79" t="s">
        <v>124</v>
      </c>
      <c r="L66" s="15">
        <v>7860</v>
      </c>
    </row>
    <row r="67" spans="1:12" ht="12.75">
      <c r="A67" s="82" t="s">
        <v>126</v>
      </c>
      <c r="B67" s="97">
        <v>3250</v>
      </c>
      <c r="C67" s="105">
        <f>(B67/$B$37)*100</f>
        <v>80.92629482071713</v>
      </c>
      <c r="D67" s="65"/>
      <c r="E67" s="78" t="s">
        <v>262</v>
      </c>
      <c r="F67" s="97">
        <v>664</v>
      </c>
      <c r="G67" s="105">
        <f t="shared" si="5"/>
        <v>11.077744411077745</v>
      </c>
      <c r="H67" s="78" t="s">
        <v>262</v>
      </c>
      <c r="L67" s="15">
        <v>5994</v>
      </c>
    </row>
    <row r="68" spans="1:12" ht="12.75">
      <c r="A68" s="82" t="s">
        <v>128</v>
      </c>
      <c r="B68" s="97">
        <v>571</v>
      </c>
      <c r="C68" s="105">
        <f>(B68/$B$37)*100</f>
        <v>14.218127490039842</v>
      </c>
      <c r="D68" s="65"/>
      <c r="E68" s="78" t="s">
        <v>127</v>
      </c>
      <c r="F68" s="97">
        <v>124</v>
      </c>
      <c r="G68" s="105">
        <f t="shared" si="5"/>
        <v>10.983170947741364</v>
      </c>
      <c r="H68" s="78" t="s">
        <v>127</v>
      </c>
      <c r="L68" s="15">
        <v>1129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211</v>
      </c>
      <c r="G69" s="105">
        <f t="shared" si="5"/>
        <v>11.350188273265196</v>
      </c>
      <c r="H69" s="78" t="s">
        <v>129</v>
      </c>
      <c r="L69" s="15">
        <v>1859</v>
      </c>
    </row>
    <row r="70" spans="1:12" ht="12.75">
      <c r="A70" s="82" t="s">
        <v>376</v>
      </c>
      <c r="B70" s="97">
        <v>184</v>
      </c>
      <c r="C70" s="105">
        <f>(B70/$B$37)*100</f>
        <v>4.581673306772909</v>
      </c>
      <c r="D70" s="65"/>
      <c r="E70" s="78" t="s">
        <v>130</v>
      </c>
      <c r="F70" s="97">
        <v>159</v>
      </c>
      <c r="G70" s="105">
        <f t="shared" si="5"/>
        <v>11.538461538461538</v>
      </c>
      <c r="H70" s="78" t="s">
        <v>130</v>
      </c>
      <c r="L70" s="15">
        <v>1378</v>
      </c>
    </row>
    <row r="71" spans="1:12" ht="13.5" thickBot="1">
      <c r="A71" s="90" t="s">
        <v>371</v>
      </c>
      <c r="B71" s="110">
        <v>11</v>
      </c>
      <c r="C71" s="111">
        <f>(B71/$B$37)*100</f>
        <v>0.27390438247011956</v>
      </c>
      <c r="D71" s="91"/>
      <c r="E71" s="92" t="s">
        <v>131</v>
      </c>
      <c r="F71" s="110">
        <v>464</v>
      </c>
      <c r="G71" s="118">
        <f t="shared" si="5"/>
        <v>25.04047490555855</v>
      </c>
      <c r="H71" s="92" t="s">
        <v>131</v>
      </c>
      <c r="L71" s="15">
        <v>1853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3425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3258</v>
      </c>
      <c r="G9" s="81">
        <f>(F9/$F$9)*100</f>
        <v>100</v>
      </c>
      <c r="I9" s="53"/>
    </row>
    <row r="10" spans="1:7" ht="12.75">
      <c r="A10" s="36" t="s">
        <v>137</v>
      </c>
      <c r="B10" s="97">
        <v>1616</v>
      </c>
      <c r="C10" s="105">
        <f aca="true" t="shared" si="0" ref="C10:C18">(B10/$B$8)*100</f>
        <v>47.18248175182482</v>
      </c>
      <c r="E10" s="32" t="s">
        <v>138</v>
      </c>
      <c r="F10" s="97">
        <v>3188</v>
      </c>
      <c r="G10" s="105">
        <f>(F10/$F$9)*100</f>
        <v>97.85144260282382</v>
      </c>
    </row>
    <row r="11" spans="1:7" ht="12.75">
      <c r="A11" s="36" t="s">
        <v>139</v>
      </c>
      <c r="B11" s="97">
        <v>118</v>
      </c>
      <c r="C11" s="105">
        <f t="shared" si="0"/>
        <v>3.445255474452555</v>
      </c>
      <c r="E11" s="32" t="s">
        <v>140</v>
      </c>
      <c r="F11" s="97">
        <v>30</v>
      </c>
      <c r="G11" s="105">
        <f>(F11/$F$9)*100</f>
        <v>0.9208103130755065</v>
      </c>
    </row>
    <row r="12" spans="1:7" ht="12.75">
      <c r="A12" s="36" t="s">
        <v>141</v>
      </c>
      <c r="B12" s="97">
        <v>397</v>
      </c>
      <c r="C12" s="105">
        <f t="shared" si="0"/>
        <v>11.591240875912408</v>
      </c>
      <c r="E12" s="32" t="s">
        <v>142</v>
      </c>
      <c r="F12" s="97">
        <v>40</v>
      </c>
      <c r="G12" s="105">
        <f>(F12/$F$9)*100</f>
        <v>1.2277470841006752</v>
      </c>
    </row>
    <row r="13" spans="1:7" ht="12.75">
      <c r="A13" s="36" t="s">
        <v>143</v>
      </c>
      <c r="B13" s="97">
        <v>221</v>
      </c>
      <c r="C13" s="105">
        <f t="shared" si="0"/>
        <v>6.452554744525547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246</v>
      </c>
      <c r="C14" s="105">
        <f t="shared" si="0"/>
        <v>7.182481751824818</v>
      </c>
      <c r="E14" s="42" t="s">
        <v>145</v>
      </c>
      <c r="F14" s="80">
        <v>1376</v>
      </c>
      <c r="G14" s="81">
        <f>(F14/$F$14)*100</f>
        <v>100</v>
      </c>
    </row>
    <row r="15" spans="1:7" ht="12.75">
      <c r="A15" s="36" t="s">
        <v>146</v>
      </c>
      <c r="B15" s="97">
        <v>190</v>
      </c>
      <c r="C15" s="105">
        <f t="shared" si="0"/>
        <v>5.547445255474453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599</v>
      </c>
      <c r="C16" s="105">
        <f t="shared" si="0"/>
        <v>17.489051094890513</v>
      </c>
      <c r="E16" s="1" t="s">
        <v>149</v>
      </c>
      <c r="F16" s="97">
        <v>20</v>
      </c>
      <c r="G16" s="105">
        <f>(F16/$F$14)*100</f>
        <v>1.4534883720930232</v>
      </c>
    </row>
    <row r="17" spans="1:7" ht="12.75">
      <c r="A17" s="36" t="s">
        <v>150</v>
      </c>
      <c r="B17" s="97">
        <v>38</v>
      </c>
      <c r="C17" s="105">
        <f t="shared" si="0"/>
        <v>1.1094890510948905</v>
      </c>
      <c r="E17" s="1" t="s">
        <v>151</v>
      </c>
      <c r="F17" s="97">
        <v>124</v>
      </c>
      <c r="G17" s="105">
        <f aca="true" t="shared" si="1" ref="G17:G23">(F17/$F$14)*100</f>
        <v>9.011627906976743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791</v>
      </c>
      <c r="G18" s="105">
        <f t="shared" si="1"/>
        <v>57.485465116279066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270</v>
      </c>
      <c r="G19" s="105">
        <f t="shared" si="1"/>
        <v>19.62209302325581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160</v>
      </c>
      <c r="G20" s="105">
        <f t="shared" si="1"/>
        <v>11.627906976744185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0.583941605839416</v>
      </c>
      <c r="E21" s="1" t="s">
        <v>157</v>
      </c>
      <c r="F21" s="97">
        <v>11</v>
      </c>
      <c r="G21" s="105">
        <f t="shared" si="1"/>
        <v>0.7994186046511629</v>
      </c>
    </row>
    <row r="22" spans="1:7" ht="12.75">
      <c r="A22" s="36" t="s">
        <v>158</v>
      </c>
      <c r="B22" s="98">
        <v>70</v>
      </c>
      <c r="C22" s="105">
        <f t="shared" si="2"/>
        <v>2.0437956204379564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136</v>
      </c>
      <c r="C23" s="105">
        <f t="shared" si="2"/>
        <v>3.9708029197080297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254</v>
      </c>
      <c r="C24" s="105">
        <f t="shared" si="2"/>
        <v>7.416058394160584</v>
      </c>
      <c r="E24" s="1" t="s">
        <v>163</v>
      </c>
      <c r="F24" s="97">
        <v>136100</v>
      </c>
      <c r="G24" s="112" t="s">
        <v>261</v>
      </c>
    </row>
    <row r="25" spans="1:7" ht="12.75">
      <c r="A25" s="36" t="s">
        <v>164</v>
      </c>
      <c r="B25" s="97">
        <v>592</v>
      </c>
      <c r="C25" s="105">
        <f t="shared" si="2"/>
        <v>17.284671532846716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356</v>
      </c>
      <c r="C26" s="105">
        <f t="shared" si="2"/>
        <v>10.394160583941606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551</v>
      </c>
      <c r="C27" s="105">
        <f t="shared" si="2"/>
        <v>16.087591240875913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1446</v>
      </c>
      <c r="C28" s="105">
        <f t="shared" si="2"/>
        <v>42.21897810218978</v>
      </c>
      <c r="E28" s="32" t="s">
        <v>176</v>
      </c>
      <c r="F28" s="97">
        <v>1039</v>
      </c>
      <c r="G28" s="105">
        <f aca="true" t="shared" si="3" ref="G28:G35">(F28/$F$14)*100</f>
        <v>75.50872093023256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12</v>
      </c>
      <c r="G30" s="105">
        <f t="shared" si="3"/>
        <v>0.872093023255814</v>
      </c>
    </row>
    <row r="31" spans="1:7" ht="12.75">
      <c r="A31" s="36" t="s">
        <v>180</v>
      </c>
      <c r="B31" s="97">
        <v>72</v>
      </c>
      <c r="C31" s="105">
        <f aca="true" t="shared" si="4" ref="C31:C39">(B31/$B$8)*100</f>
        <v>2.1021897810218975</v>
      </c>
      <c r="E31" s="32" t="s">
        <v>181</v>
      </c>
      <c r="F31" s="97">
        <v>17</v>
      </c>
      <c r="G31" s="105">
        <f t="shared" si="3"/>
        <v>1.2354651162790697</v>
      </c>
    </row>
    <row r="32" spans="1:7" ht="12.75">
      <c r="A32" s="36" t="s">
        <v>182</v>
      </c>
      <c r="B32" s="97">
        <v>209</v>
      </c>
      <c r="C32" s="105">
        <f t="shared" si="4"/>
        <v>6.102189781021898</v>
      </c>
      <c r="E32" s="32" t="s">
        <v>183</v>
      </c>
      <c r="F32" s="97">
        <v>148</v>
      </c>
      <c r="G32" s="105">
        <f t="shared" si="3"/>
        <v>10.755813953488373</v>
      </c>
    </row>
    <row r="33" spans="1:7" ht="12.75">
      <c r="A33" s="36" t="s">
        <v>184</v>
      </c>
      <c r="B33" s="97">
        <v>655</v>
      </c>
      <c r="C33" s="105">
        <f t="shared" si="4"/>
        <v>19.124087591240876</v>
      </c>
      <c r="E33" s="32" t="s">
        <v>185</v>
      </c>
      <c r="F33" s="97">
        <v>471</v>
      </c>
      <c r="G33" s="105">
        <f t="shared" si="3"/>
        <v>34.229651162790695</v>
      </c>
    </row>
    <row r="34" spans="1:7" ht="12.75">
      <c r="A34" s="36" t="s">
        <v>186</v>
      </c>
      <c r="B34" s="97">
        <v>496</v>
      </c>
      <c r="C34" s="105">
        <f t="shared" si="4"/>
        <v>14.481751824817518</v>
      </c>
      <c r="E34" s="32" t="s">
        <v>187</v>
      </c>
      <c r="F34" s="97">
        <v>275</v>
      </c>
      <c r="G34" s="105">
        <f t="shared" si="3"/>
        <v>19.98546511627907</v>
      </c>
    </row>
    <row r="35" spans="1:7" ht="12.75">
      <c r="A35" s="36" t="s">
        <v>188</v>
      </c>
      <c r="B35" s="97">
        <v>532</v>
      </c>
      <c r="C35" s="105">
        <f t="shared" si="4"/>
        <v>15.532846715328466</v>
      </c>
      <c r="E35" s="32" t="s">
        <v>189</v>
      </c>
      <c r="F35" s="97">
        <v>116</v>
      </c>
      <c r="G35" s="105">
        <f t="shared" si="3"/>
        <v>8.430232558139535</v>
      </c>
    </row>
    <row r="36" spans="1:7" ht="12.75">
      <c r="A36" s="36" t="s">
        <v>190</v>
      </c>
      <c r="B36" s="97">
        <v>576</v>
      </c>
      <c r="C36" s="105">
        <f t="shared" si="4"/>
        <v>16.81751824817518</v>
      </c>
      <c r="E36" s="32" t="s">
        <v>191</v>
      </c>
      <c r="F36" s="97">
        <v>1377</v>
      </c>
      <c r="G36" s="112" t="s">
        <v>261</v>
      </c>
    </row>
    <row r="37" spans="1:7" ht="12.75">
      <c r="A37" s="36" t="s">
        <v>192</v>
      </c>
      <c r="B37" s="97">
        <v>388</v>
      </c>
      <c r="C37" s="105">
        <f t="shared" si="4"/>
        <v>11.328467153284672</v>
      </c>
      <c r="E37" s="32" t="s">
        <v>193</v>
      </c>
      <c r="F37" s="97">
        <v>337</v>
      </c>
      <c r="G37" s="105">
        <f>(F37/$F$14)*100</f>
        <v>24.49127906976744</v>
      </c>
    </row>
    <row r="38" spans="1:7" ht="12.75">
      <c r="A38" s="36" t="s">
        <v>194</v>
      </c>
      <c r="B38" s="97">
        <v>270</v>
      </c>
      <c r="C38" s="105">
        <f t="shared" si="4"/>
        <v>7.883211678832117</v>
      </c>
      <c r="E38" s="32" t="s">
        <v>191</v>
      </c>
      <c r="F38" s="97">
        <v>521</v>
      </c>
      <c r="G38" s="112" t="s">
        <v>261</v>
      </c>
    </row>
    <row r="39" spans="1:7" ht="12.75">
      <c r="A39" s="36" t="s">
        <v>195</v>
      </c>
      <c r="B39" s="97">
        <v>227</v>
      </c>
      <c r="C39" s="105">
        <f t="shared" si="4"/>
        <v>6.627737226277372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3258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340</v>
      </c>
      <c r="G43" s="105">
        <f aca="true" t="shared" si="5" ref="G43:G48">(F43/$F$14)*100</f>
        <v>24.709302325581394</v>
      </c>
    </row>
    <row r="44" spans="1:7" ht="12.75">
      <c r="A44" s="36" t="s">
        <v>209</v>
      </c>
      <c r="B44" s="98">
        <v>674</v>
      </c>
      <c r="C44" s="105">
        <f aca="true" t="shared" si="6" ref="C44:C49">(B44/$B$42)*100</f>
        <v>20.687538367096376</v>
      </c>
      <c r="E44" s="32" t="s">
        <v>210</v>
      </c>
      <c r="F44" s="97">
        <v>207</v>
      </c>
      <c r="G44" s="105">
        <f t="shared" si="5"/>
        <v>15.04360465116279</v>
      </c>
    </row>
    <row r="45" spans="1:7" ht="12.75">
      <c r="A45" s="36" t="s">
        <v>211</v>
      </c>
      <c r="B45" s="98">
        <v>1034</v>
      </c>
      <c r="C45" s="105">
        <f t="shared" si="6"/>
        <v>31.73726212400246</v>
      </c>
      <c r="E45" s="32" t="s">
        <v>212</v>
      </c>
      <c r="F45" s="97">
        <v>188</v>
      </c>
      <c r="G45" s="105">
        <f t="shared" si="5"/>
        <v>13.662790697674417</v>
      </c>
    </row>
    <row r="46" spans="1:7" ht="12.75">
      <c r="A46" s="36" t="s">
        <v>213</v>
      </c>
      <c r="B46" s="98">
        <v>414</v>
      </c>
      <c r="C46" s="105">
        <f t="shared" si="6"/>
        <v>12.70718232044199</v>
      </c>
      <c r="E46" s="32" t="s">
        <v>214</v>
      </c>
      <c r="F46" s="97">
        <v>210</v>
      </c>
      <c r="G46" s="105">
        <f t="shared" si="5"/>
        <v>15.261627906976743</v>
      </c>
    </row>
    <row r="47" spans="1:7" ht="12.75">
      <c r="A47" s="36" t="s">
        <v>215</v>
      </c>
      <c r="B47" s="97">
        <v>518</v>
      </c>
      <c r="C47" s="105">
        <f t="shared" si="6"/>
        <v>15.899324739103745</v>
      </c>
      <c r="E47" s="32" t="s">
        <v>216</v>
      </c>
      <c r="F47" s="97">
        <v>126</v>
      </c>
      <c r="G47" s="105">
        <f t="shared" si="5"/>
        <v>9.156976744186046</v>
      </c>
    </row>
    <row r="48" spans="1:7" ht="12.75">
      <c r="A48" s="36" t="s">
        <v>217</v>
      </c>
      <c r="B48" s="97">
        <v>372</v>
      </c>
      <c r="C48" s="105">
        <f t="shared" si="6"/>
        <v>11.41804788213628</v>
      </c>
      <c r="E48" s="32" t="s">
        <v>218</v>
      </c>
      <c r="F48" s="97">
        <v>299</v>
      </c>
      <c r="G48" s="105">
        <f t="shared" si="5"/>
        <v>21.7296511627907</v>
      </c>
    </row>
    <row r="49" spans="1:7" ht="12.75">
      <c r="A49" s="36" t="s">
        <v>219</v>
      </c>
      <c r="B49" s="97">
        <v>246</v>
      </c>
      <c r="C49" s="105">
        <f t="shared" si="6"/>
        <v>7.550644567219153</v>
      </c>
      <c r="E49" s="32" t="s">
        <v>220</v>
      </c>
      <c r="F49" s="97">
        <v>6</v>
      </c>
      <c r="G49" s="105">
        <f>(F49/$F$14)*100</f>
        <v>0.436046511627907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1666</v>
      </c>
      <c r="G51" s="81">
        <f>(F51/F$51)*100</f>
        <v>100</v>
      </c>
    </row>
    <row r="52" spans="1:7" ht="12.75">
      <c r="A52" s="4" t="s">
        <v>223</v>
      </c>
      <c r="B52" s="97">
        <v>557</v>
      </c>
      <c r="C52" s="105">
        <f>(B52/$B$42)*100</f>
        <v>17.096378146101905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1042</v>
      </c>
      <c r="C53" s="105">
        <f>(B53/$B$42)*100</f>
        <v>31.982811540822592</v>
      </c>
      <c r="E53" s="32" t="s">
        <v>226</v>
      </c>
      <c r="F53" s="97">
        <v>119</v>
      </c>
      <c r="G53" s="105">
        <f>(F53/F$51)*100</f>
        <v>7.142857142857142</v>
      </c>
    </row>
    <row r="54" spans="1:7" ht="12.75">
      <c r="A54" s="4" t="s">
        <v>227</v>
      </c>
      <c r="B54" s="97">
        <v>1284</v>
      </c>
      <c r="C54" s="105">
        <f>(B54/$B$42)*100</f>
        <v>39.41068139963168</v>
      </c>
      <c r="E54" s="32" t="s">
        <v>228</v>
      </c>
      <c r="F54" s="97">
        <v>88</v>
      </c>
      <c r="G54" s="105">
        <f aca="true" t="shared" si="7" ref="G54:G60">(F54/F$51)*100</f>
        <v>5.282112845138055</v>
      </c>
    </row>
    <row r="55" spans="1:7" ht="12.75">
      <c r="A55" s="4" t="s">
        <v>229</v>
      </c>
      <c r="B55" s="97">
        <v>375</v>
      </c>
      <c r="C55" s="105">
        <f>(B55/$B$42)*100</f>
        <v>11.51012891344383</v>
      </c>
      <c r="E55" s="32" t="s">
        <v>230</v>
      </c>
      <c r="F55" s="97">
        <v>99</v>
      </c>
      <c r="G55" s="105">
        <f t="shared" si="7"/>
        <v>5.942376950780312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658</v>
      </c>
      <c r="G56" s="105">
        <f t="shared" si="7"/>
        <v>39.49579831932773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527</v>
      </c>
      <c r="G57" s="105">
        <f t="shared" si="7"/>
        <v>31.63265306122449</v>
      </c>
    </row>
    <row r="58" spans="1:7" ht="12.75">
      <c r="A58" s="36" t="s">
        <v>234</v>
      </c>
      <c r="B58" s="97">
        <v>1086</v>
      </c>
      <c r="C58" s="105">
        <f aca="true" t="shared" si="8" ref="C58:C66">(B58/$B$42)*100</f>
        <v>33.33333333333333</v>
      </c>
      <c r="E58" s="32" t="s">
        <v>235</v>
      </c>
      <c r="F58" s="97">
        <v>93</v>
      </c>
      <c r="G58" s="105">
        <f t="shared" si="7"/>
        <v>5.582232893157263</v>
      </c>
    </row>
    <row r="59" spans="1:7" ht="12.75">
      <c r="A59" s="36" t="s">
        <v>236</v>
      </c>
      <c r="B59" s="97">
        <v>46</v>
      </c>
      <c r="C59" s="105">
        <f t="shared" si="8"/>
        <v>1.4119091467157765</v>
      </c>
      <c r="E59" s="32" t="s">
        <v>237</v>
      </c>
      <c r="F59" s="98">
        <v>7</v>
      </c>
      <c r="G59" s="105">
        <f t="shared" si="7"/>
        <v>0.42016806722689076</v>
      </c>
    </row>
    <row r="60" spans="1:7" ht="12.75">
      <c r="A60" s="36" t="s">
        <v>238</v>
      </c>
      <c r="B60" s="97">
        <v>643</v>
      </c>
      <c r="C60" s="105">
        <f t="shared" si="8"/>
        <v>19.736034376918354</v>
      </c>
      <c r="E60" s="32" t="s">
        <v>239</v>
      </c>
      <c r="F60" s="97">
        <v>75</v>
      </c>
      <c r="G60" s="105">
        <f t="shared" si="7"/>
        <v>4.501800720288116</v>
      </c>
    </row>
    <row r="61" spans="1:7" ht="12.75">
      <c r="A61" s="36" t="s">
        <v>240</v>
      </c>
      <c r="B61" s="97">
        <v>1426</v>
      </c>
      <c r="C61" s="105">
        <f t="shared" si="8"/>
        <v>43.76918354818907</v>
      </c>
      <c r="E61" s="32" t="s">
        <v>163</v>
      </c>
      <c r="F61" s="97">
        <v>697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0.1841620626151013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31</v>
      </c>
      <c r="C65" s="105">
        <f t="shared" si="8"/>
        <v>0.9515039901780233</v>
      </c>
      <c r="E65" s="32" t="s">
        <v>208</v>
      </c>
      <c r="F65" s="97">
        <v>204</v>
      </c>
      <c r="G65" s="105">
        <f aca="true" t="shared" si="9" ref="G65:G71">(F65/F$51)*100</f>
        <v>12.244897959183673</v>
      </c>
    </row>
    <row r="66" spans="1:7" ht="12.75">
      <c r="A66" s="36" t="s">
        <v>247</v>
      </c>
      <c r="B66" s="97">
        <v>20</v>
      </c>
      <c r="C66" s="105">
        <f t="shared" si="8"/>
        <v>0.6138735420503376</v>
      </c>
      <c r="E66" s="32" t="s">
        <v>210</v>
      </c>
      <c r="F66" s="97">
        <v>243</v>
      </c>
      <c r="G66" s="105">
        <f t="shared" si="9"/>
        <v>14.585834333733494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193</v>
      </c>
      <c r="G67" s="105">
        <f t="shared" si="9"/>
        <v>11.584633853541417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186</v>
      </c>
      <c r="G68" s="105">
        <f t="shared" si="9"/>
        <v>11.164465786314526</v>
      </c>
    </row>
    <row r="69" spans="1:7" ht="12.75">
      <c r="A69" s="36" t="s">
        <v>249</v>
      </c>
      <c r="B69" s="97">
        <v>13</v>
      </c>
      <c r="C69" s="105">
        <f>(B69/$B$42)*100</f>
        <v>0.3990178023327195</v>
      </c>
      <c r="E69" s="32" t="s">
        <v>216</v>
      </c>
      <c r="F69" s="97">
        <v>149</v>
      </c>
      <c r="G69" s="105">
        <f t="shared" si="9"/>
        <v>8.94357743097239</v>
      </c>
    </row>
    <row r="70" spans="1:7" ht="12.75">
      <c r="A70" s="36" t="s">
        <v>251</v>
      </c>
      <c r="B70" s="97">
        <v>25</v>
      </c>
      <c r="C70" s="105">
        <f>(B70/$B$42)*100</f>
        <v>0.7673419275629221</v>
      </c>
      <c r="E70" s="32" t="s">
        <v>218</v>
      </c>
      <c r="F70" s="97">
        <v>566</v>
      </c>
      <c r="G70" s="105">
        <f t="shared" si="9"/>
        <v>33.97358943577431</v>
      </c>
    </row>
    <row r="71" spans="1:7" ht="12.75">
      <c r="A71" s="54" t="s">
        <v>252</v>
      </c>
      <c r="B71" s="103">
        <v>46</v>
      </c>
      <c r="C71" s="115">
        <f>(B71/$B$42)*100</f>
        <v>1.4119091467157765</v>
      </c>
      <c r="D71" s="41"/>
      <c r="E71" s="44" t="s">
        <v>220</v>
      </c>
      <c r="F71" s="103">
        <v>125</v>
      </c>
      <c r="G71" s="115">
        <f t="shared" si="9"/>
        <v>7.503001200480192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2002-06-13T15:04:28Z</dcterms:modified>
  <cp:category/>
  <cp:version/>
  <cp:contentType/>
  <cp:contentStatus/>
</cp:coreProperties>
</file>