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<sst xmlns="http://schemas.openxmlformats.org/spreadsheetml/2006/main" count="696" uniqueCount="437">
  <si>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</si>
  <si>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</si>
  <si>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</si>
  <si>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</si>
  <si>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</si>
  <si>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</si>
  <si>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</si>
  <si>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</si>
  <si>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</si>
  <si>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</si>
  <si>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</si>
  <si>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</si>
  <si>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</si>
  <si>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</si>
  <si>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</si>
  <si>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</si>
  <si>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</si>
  <si>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</si>
  <si>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</si>
  <si>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</si>
  <si>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</si>
  <si>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</si>
  <si>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</si>
  <si>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</si>
  <si>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</si>
  <si>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</si>
  <si>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</si>
  <si>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</si>
  <si>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</si>
  <si>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</si>
  <si>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</si>
  <si>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</si>
  <si>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</si>
  <si>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</si>
  <si>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</si>
  <si>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</si>
  <si>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</si>
  <si>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</si>
  <si>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</si>
  <si>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</si>
  <si>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</si>
  <si>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</si>
  <si>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</si>
  <si>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</si>
  <si>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</si>
  <si>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</si>
  <si>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</si>
  <si>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</si>
  <si>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</si>
  <si>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</si>
  <si>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</si>
  <si>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</si>
  <si>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</si>
  <si>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</si>
  <si>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</si>
  <si>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</si>
  <si>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</si>
  <si>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</si>
  <si>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</si>
  <si>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</si>
  <si>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</si>
  <si>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</si>
  <si>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</si>
  <si>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</si>
  <si>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</si>
  <si>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</si>
  <si>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</si>
  <si>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</si>
  <si>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</si>
  <si>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</si>
  <si>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</si>
  <si>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</si>
  <si>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</si>
  <si>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</si>
  <si>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</si>
  <si>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</si>
  <si>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</si>
  <si>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</si>
  <si>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</si>
  <si>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</si>
  <si>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</si>
  <si>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</si>
  <si>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</si>
  <si>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</si>
  <si>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</si>
  <si>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</si>
  <si>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</si>
  <si>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</si>
  <si>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</si>
  <si>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</si>
  <si>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</si>
  <si>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</si>
  <si>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</si>
  <si>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</si>
  <si>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</si>
  <si>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</si>
  <si>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</si>
  <si>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</si>
  <si>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</si>
  <si>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</si>
  <si>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</si>
  <si>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</si>
  <si>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</si>
  <si>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</si>
  <si>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</si>
  <si>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</si>
  <si>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</si>
  <si>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</si>
  <si>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</si>
  <si>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</si>
  <si>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</si>
  <si>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</si>
  <si>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</si>
  <si>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</si>
  <si>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</si>
  <si>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</si>
  <si>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</si>
  <si>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</si>
  <si>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</si>
  <si>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</si>
  <si>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</si>
  <si>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</si>
  <si>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</si>
  <si>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</si>
  <si>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</si>
  <si>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</si>
  <si>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</si>
  <si>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</si>
  <si>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</si>
  <si>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</si>
  <si>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</si>
  <si>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</si>
  <si>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</si>
  <si>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</si>
  <si>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</si>
  <si>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</si>
  <si>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</si>
  <si>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</si>
  <si>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</si>
  <si>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</si>
  <si>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</si>
  <si>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</si>
  <si>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</si>
  <si>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</si>
  <si>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</si>
  <si>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</si>
  <si>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</si>
  <si>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</si>
  <si>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</si>
  <si>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</si>
  <si>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</si>
  <si>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</si>
  <si>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</si>
  <si>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</si>
  <si>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</si>
  <si>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</si>
  <si>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</si>
  <si>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</si>
  <si>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</si>
  <si>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</si>
  <si>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</si>
  <si>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</si>
  <si>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</si>
  <si>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</si>
  <si>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</si>
  <si>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</si>
  <si>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</si>
  <si>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</si>
  <si>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</si>
  <si>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</si>
  <si>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</si>
  <si>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</si>
  <si>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</si>
  <si>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</si>
  <si>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</si>
  <si>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</si>
  <si>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</si>
  <si>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</si>
  <si>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</si>
  <si>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</si>
  <si>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</si>
  <si>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</si>
  <si>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</si>
  <si>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</si>
  <si>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</si>
  <si>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</si>
  <si>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</si>
  <si>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</si>
  <si>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</si>
  <si>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</si>
  <si>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</si>
  <si>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</si>
  <si>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</si>
  <si>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</si>
  <si>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</si>
  <si>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</si>
  <si>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</si>
  <si>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</si>
  <si>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</si>
  <si>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</si>
  <si>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</si>
  <si>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</si>
  <si>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</si>
  <si>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</si>
  <si>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</si>
  <si>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</si>
  <si>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</si>
  <si>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</si>
  <si>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</si>
  <si>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</si>
  <si>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</si>
  <si>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</si>
  <si>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</si>
  <si>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</si>
  <si>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</si>
  <si>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</si>
  <si>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</si>
  <si>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</si>
  <si>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</si>
  <si>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</si>
  <si>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</si>
  <si>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</si>
  <si>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</si>
  <si>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</si>
  <si>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</si>
  <si>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</si>
  <si>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</si>
  <si>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</si>
  <si>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</si>
  <si>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</si>
  <si>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</si>
  <si>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</si>
  <si>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</si>
  <si>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</si>
  <si>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</si>
  <si>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</si>
  <si>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</si>
  <si>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</si>
  <si>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</si>
  <si>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</si>
  <si>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</si>
  <si>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</si>
  <si>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</si>
  <si>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</si>
  <si>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</si>
  <si>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</si>
  <si>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</si>
  <si>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</si>
  <si>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</si>
  <si>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</si>
  <si>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</si>
  <si>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</si>
  <si>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</si>
  <si>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</si>
  <si>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</si>
  <si>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</si>
  <si>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</si>
  <si>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</si>
  <si>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</si>
  <si>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</si>
  <si>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</si>
  <si>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</si>
  <si>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</si>
  <si>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</si>
  <si>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</si>
  <si>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</si>
  <si>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</si>
  <si>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</si>
  <si>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</si>
  <si>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</si>
  <si>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</si>
  <si>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</si>
  <si>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</si>
  <si>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</si>
  <si>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</si>
  <si>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</si>
  <si>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</si>
  <si>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</si>
  <si>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</si>
  <si>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</si>
  <si>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</si>
  <si>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</si>
  <si>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</si>
  <si>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</si>
  <si>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</si>
  <si>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</si>
  <si>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</si>
  <si>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</si>
  <si>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</si>
  <si>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</si>
  <si>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</si>
  <si>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</si>
  <si>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</si>
  <si>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</si>
  <si>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</si>
  <si>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</si>
  <si>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</si>
  <si>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</si>
  <si>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</si>
  <si>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</si>
  <si>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</si>
  <si>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</si>
  <si>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</si>
  <si>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</si>
  <si>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</si>
  <si>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</si>
  <si>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</si>
  <si>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</si>
  <si>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</si>
  <si>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</si>
  <si>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</si>
  <si>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</si>
  <si>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</si>
  <si>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</si>
  <si>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</si>
  <si>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</si>
  <si>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</si>
  <si>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</si>
  <si>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</si>
  <si>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</si>
  <si>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</si>
  <si>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</si>
  <si>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</si>
  <si>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</si>
  <si>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</si>
  <si>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</si>
  <si>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</si>
  <si>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</si>
  <si>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</si>
  <si>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</si>
  <si>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</si>
  <si>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</si>
  <si>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</si>
  <si>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</si>
  <si>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</si>
  <si>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</si>
  <si>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</si>
  <si>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</si>
  <si>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</si>
  <si>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</si>
  <si>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</si>
  <si>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</si>
  <si>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</si>
  <si>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</si>
  <si>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</si>
  <si>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</si>
  <si>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</si>
  <si>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</si>
  <si>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</si>
  <si>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</si>
  <si>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</si>
  <si>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</si>
  <si>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</si>
  <si>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</si>
  <si>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</si>
  <si>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</si>
  <si>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</si>
  <si>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</si>
  <si>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</si>
  <si>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</si>
  <si>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</si>
  <si>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</si>
  <si>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</si>
  <si>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</si>
  <si>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</si>
  <si>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</si>
  <si>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</si>
  <si>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</si>
  <si>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</si>
  <si>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</si>
  <si>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</si>
  <si>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</si>
  <si>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</si>
  <si>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</si>
  <si>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</si>
  <si>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</si>
  <si>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</si>
  <si>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</si>
  <si>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</si>
  <si>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</si>
  <si>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</si>
  <si>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</si>
  <si>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</si>
  <si>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</si>
  <si>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</si>
  <si>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</si>
  <si>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</si>
  <si>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</si>
  <si>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</si>
  <si>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</si>
  <si>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</si>
  <si>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</si>
  <si>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</si>
  <si>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</si>
  <si>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</si>
  <si>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</si>
  <si>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Sandyston township, Sussex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</si>
  <si>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Sandyston township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</si>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</sst>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1825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1825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919</v>
      </c>
      <c r="C9" s="151">
        <f>(B9/$B$7)*100</f>
        <v>50.35616438356164</v>
      </c>
      <c r="D9" s="152"/>
      <c r="E9" s="152" t="s">
        <v>403</v>
      </c>
      <c r="F9" s="150">
        <v>24</v>
      </c>
      <c r="G9" s="153">
        <f t="shared" si="0"/>
        <v>1.3150684931506849</v>
      </c>
    </row>
    <row r="10" spans="1:7" ht="12.75">
      <c r="A10" s="149" t="s">
        <v>404</v>
      </c>
      <c r="B10" s="150">
        <v>906</v>
      </c>
      <c r="C10" s="151">
        <f>(B10/$B$7)*100</f>
        <v>49.64383561643836</v>
      </c>
      <c r="D10" s="152"/>
      <c r="E10" s="152" t="s">
        <v>405</v>
      </c>
      <c r="F10" s="150">
        <v>0</v>
      </c>
      <c r="G10" s="153">
        <f t="shared" si="0"/>
        <v>0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10</v>
      </c>
      <c r="G11" s="153">
        <f t="shared" si="0"/>
        <v>0.547945205479452</v>
      </c>
    </row>
    <row r="12" spans="1:7" ht="12.75">
      <c r="A12" s="149" t="s">
        <v>407</v>
      </c>
      <c r="B12" s="150">
        <v>101</v>
      </c>
      <c r="C12" s="151">
        <f aca="true" t="shared" si="1" ref="C12:C24">B12*100/B$7</f>
        <v>5.534246575342466</v>
      </c>
      <c r="D12" s="152"/>
      <c r="E12" s="152" t="s">
        <v>408</v>
      </c>
      <c r="F12" s="150">
        <v>5</v>
      </c>
      <c r="G12" s="153">
        <f t="shared" si="0"/>
        <v>0.273972602739726</v>
      </c>
    </row>
    <row r="13" spans="1:7" ht="12.75">
      <c r="A13" s="149" t="s">
        <v>409</v>
      </c>
      <c r="B13" s="150">
        <v>150</v>
      </c>
      <c r="C13" s="151">
        <f t="shared" si="1"/>
        <v>8.219178082191782</v>
      </c>
      <c r="D13" s="152"/>
      <c r="E13" s="152" t="s">
        <v>410</v>
      </c>
      <c r="F13" s="150">
        <v>9</v>
      </c>
      <c r="G13" s="153">
        <f t="shared" si="0"/>
        <v>0.4931506849315068</v>
      </c>
    </row>
    <row r="14" spans="1:7" ht="12.75">
      <c r="A14" s="149" t="s">
        <v>411</v>
      </c>
      <c r="B14" s="150">
        <v>139</v>
      </c>
      <c r="C14" s="151">
        <f t="shared" si="1"/>
        <v>7.616438356164384</v>
      </c>
      <c r="D14" s="152"/>
      <c r="E14" s="152" t="s">
        <v>412</v>
      </c>
      <c r="F14" s="150">
        <v>1801</v>
      </c>
      <c r="G14" s="153">
        <f t="shared" si="0"/>
        <v>98.68493150684931</v>
      </c>
    </row>
    <row r="15" spans="1:7" ht="12.75">
      <c r="A15" s="149" t="s">
        <v>413</v>
      </c>
      <c r="B15" s="150">
        <v>103</v>
      </c>
      <c r="C15" s="151">
        <f t="shared" si="1"/>
        <v>5.6438356164383565</v>
      </c>
      <c r="D15" s="152"/>
      <c r="E15" s="152" t="s">
        <v>414</v>
      </c>
      <c r="F15" s="150">
        <v>1769</v>
      </c>
      <c r="G15" s="153">
        <f t="shared" si="0"/>
        <v>96.93150684931507</v>
      </c>
    </row>
    <row r="16" spans="1:7" ht="12.75">
      <c r="A16" s="149" t="s">
        <v>415</v>
      </c>
      <c r="B16" s="150">
        <v>77</v>
      </c>
      <c r="C16" s="151">
        <f t="shared" si="1"/>
        <v>4.219178082191781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165</v>
      </c>
      <c r="C17" s="151">
        <f t="shared" si="1"/>
        <v>9.04109589041096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355</v>
      </c>
      <c r="C18" s="151">
        <f t="shared" si="1"/>
        <v>19.45205479452055</v>
      </c>
      <c r="D18" s="152"/>
      <c r="E18" s="143" t="s">
        <v>419</v>
      </c>
      <c r="F18" s="141">
        <v>1825</v>
      </c>
      <c r="G18" s="148">
        <v>100</v>
      </c>
    </row>
    <row r="19" spans="1:7" ht="12.75">
      <c r="A19" s="149" t="s">
        <v>420</v>
      </c>
      <c r="B19" s="150">
        <v>305</v>
      </c>
      <c r="C19" s="151">
        <f t="shared" si="1"/>
        <v>16.71232876712329</v>
      </c>
      <c r="D19" s="152"/>
      <c r="E19" s="152" t="s">
        <v>421</v>
      </c>
      <c r="F19" s="150">
        <v>1824</v>
      </c>
      <c r="G19" s="153">
        <f aca="true" t="shared" si="2" ref="G19:G30">F19*100/F$18</f>
        <v>99.94520547945206</v>
      </c>
    </row>
    <row r="20" spans="1:7" ht="12.75">
      <c r="A20" s="149" t="s">
        <v>422</v>
      </c>
      <c r="B20" s="150">
        <v>104</v>
      </c>
      <c r="C20" s="151">
        <f t="shared" si="1"/>
        <v>5.698630136986301</v>
      </c>
      <c r="D20" s="152"/>
      <c r="E20" s="152" t="s">
        <v>423</v>
      </c>
      <c r="F20" s="150">
        <v>693</v>
      </c>
      <c r="G20" s="153">
        <f t="shared" si="2"/>
        <v>37.97260273972603</v>
      </c>
    </row>
    <row r="21" spans="1:7" ht="12.75">
      <c r="A21" s="149" t="s">
        <v>424</v>
      </c>
      <c r="B21" s="150">
        <v>82</v>
      </c>
      <c r="C21" s="151">
        <f t="shared" si="1"/>
        <v>4.493150684931507</v>
      </c>
      <c r="D21" s="152"/>
      <c r="E21" s="152" t="s">
        <v>425</v>
      </c>
      <c r="F21" s="150">
        <v>436</v>
      </c>
      <c r="G21" s="153">
        <f t="shared" si="2"/>
        <v>23.89041095890411</v>
      </c>
    </row>
    <row r="22" spans="1:7" ht="12.75">
      <c r="A22" s="149" t="s">
        <v>426</v>
      </c>
      <c r="B22" s="150">
        <v>128</v>
      </c>
      <c r="C22" s="151">
        <f t="shared" si="1"/>
        <v>7.013698630136986</v>
      </c>
      <c r="D22" s="152"/>
      <c r="E22" s="152" t="s">
        <v>427</v>
      </c>
      <c r="F22" s="150">
        <v>573</v>
      </c>
      <c r="G22" s="153">
        <f t="shared" si="2"/>
        <v>31.397260273972602</v>
      </c>
    </row>
    <row r="23" spans="1:7" ht="12.75">
      <c r="A23" s="149" t="s">
        <v>428</v>
      </c>
      <c r="B23" s="150">
        <v>83</v>
      </c>
      <c r="C23" s="151">
        <f t="shared" si="1"/>
        <v>4.5479452054794525</v>
      </c>
      <c r="D23" s="152"/>
      <c r="E23" s="152" t="s">
        <v>429</v>
      </c>
      <c r="F23" s="150">
        <v>440</v>
      </c>
      <c r="G23" s="153">
        <f t="shared" si="2"/>
        <v>24.10958904109589</v>
      </c>
    </row>
    <row r="24" spans="1:7" ht="12.75">
      <c r="A24" s="149" t="s">
        <v>430</v>
      </c>
      <c r="B24" s="150">
        <v>33</v>
      </c>
      <c r="C24" s="151">
        <f t="shared" si="1"/>
        <v>1.8082191780821917</v>
      </c>
      <c r="D24" s="152"/>
      <c r="E24" s="152" t="s">
        <v>431</v>
      </c>
      <c r="F24" s="150">
        <v>58</v>
      </c>
      <c r="G24" s="153">
        <f t="shared" si="2"/>
        <v>3.1780821917808217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19</v>
      </c>
      <c r="G25" s="153">
        <f t="shared" si="2"/>
        <v>1.0410958904109588</v>
      </c>
    </row>
    <row r="26" spans="1:7" ht="12.75">
      <c r="A26" s="149" t="s">
        <v>433</v>
      </c>
      <c r="B26" s="155">
        <v>40.4</v>
      </c>
      <c r="C26" s="156" t="s">
        <v>261</v>
      </c>
      <c r="D26" s="152"/>
      <c r="E26" s="157" t="s">
        <v>434</v>
      </c>
      <c r="F26" s="158">
        <v>64</v>
      </c>
      <c r="G26" s="153">
        <f t="shared" si="2"/>
        <v>3.506849315068493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37</v>
      </c>
      <c r="G27" s="153">
        <f t="shared" si="2"/>
        <v>2.0273972602739727</v>
      </c>
    </row>
    <row r="28" spans="1:7" ht="12.75">
      <c r="A28" s="149" t="s">
        <v>262</v>
      </c>
      <c r="B28" s="150">
        <v>1365</v>
      </c>
      <c r="C28" s="151">
        <f aca="true" t="shared" si="3" ref="C28:C35">B28*100/B$7</f>
        <v>74.79452054794521</v>
      </c>
      <c r="D28" s="152"/>
      <c r="E28" s="152" t="s">
        <v>436</v>
      </c>
      <c r="F28" s="150">
        <v>1</v>
      </c>
      <c r="G28" s="153">
        <f t="shared" si="2"/>
        <v>0.0547945205479452</v>
      </c>
    </row>
    <row r="29" spans="1:7" ht="12.75">
      <c r="A29" s="149" t="s">
        <v>0</v>
      </c>
      <c r="B29" s="150">
        <v>681</v>
      </c>
      <c r="C29" s="151">
        <f t="shared" si="3"/>
        <v>37.31506849315068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684</v>
      </c>
      <c r="C30" s="151">
        <f t="shared" si="3"/>
        <v>37.47945205479452</v>
      </c>
      <c r="D30" s="152"/>
      <c r="E30" s="152" t="s">
        <v>3</v>
      </c>
      <c r="F30" s="150">
        <v>1</v>
      </c>
      <c r="G30" s="153">
        <f t="shared" si="2"/>
        <v>0.0547945205479452</v>
      </c>
    </row>
    <row r="31" spans="1:7" ht="12.75">
      <c r="A31" s="149" t="s">
        <v>4</v>
      </c>
      <c r="B31" s="150">
        <v>1312</v>
      </c>
      <c r="C31" s="151">
        <f t="shared" si="3"/>
        <v>71.89041095890411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294</v>
      </c>
      <c r="C32" s="151">
        <f t="shared" si="3"/>
        <v>16.10958904109589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244</v>
      </c>
      <c r="C33" s="151">
        <f t="shared" si="3"/>
        <v>13.36986301369863</v>
      </c>
      <c r="D33" s="152"/>
      <c r="E33" s="143" t="s">
        <v>8</v>
      </c>
      <c r="F33" s="141">
        <v>693</v>
      </c>
      <c r="G33" s="148">
        <v>100</v>
      </c>
    </row>
    <row r="34" spans="1:7" ht="12.75">
      <c r="A34" s="149" t="s">
        <v>0</v>
      </c>
      <c r="B34" s="150">
        <v>111</v>
      </c>
      <c r="C34" s="151">
        <f t="shared" si="3"/>
        <v>6.082191780821918</v>
      </c>
      <c r="D34" s="152"/>
      <c r="E34" s="152" t="s">
        <v>9</v>
      </c>
      <c r="F34" s="150">
        <v>504</v>
      </c>
      <c r="G34" s="153">
        <f aca="true" t="shared" si="4" ref="G34:G42">F34*100/F$33</f>
        <v>72.72727272727273</v>
      </c>
    </row>
    <row r="35" spans="1:7" ht="12.75">
      <c r="A35" s="149" t="s">
        <v>2</v>
      </c>
      <c r="B35" s="150">
        <v>133</v>
      </c>
      <c r="C35" s="151">
        <f t="shared" si="3"/>
        <v>7.287671232876712</v>
      </c>
      <c r="D35" s="152"/>
      <c r="E35" s="152" t="s">
        <v>10</v>
      </c>
      <c r="F35" s="150">
        <v>244</v>
      </c>
      <c r="G35" s="153">
        <f t="shared" si="4"/>
        <v>35.20923520923521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436</v>
      </c>
      <c r="G36" s="153">
        <f t="shared" si="4"/>
        <v>62.914862914862915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207</v>
      </c>
      <c r="G37" s="153">
        <f t="shared" si="4"/>
        <v>29.87012987012987</v>
      </c>
    </row>
    <row r="38" spans="1:7" ht="12.75">
      <c r="A38" s="163" t="s">
        <v>13</v>
      </c>
      <c r="B38" s="150">
        <v>1807</v>
      </c>
      <c r="C38" s="151">
        <f aca="true" t="shared" si="5" ref="C38:C56">B38*100/B$7</f>
        <v>99.01369863013699</v>
      </c>
      <c r="D38" s="152"/>
      <c r="E38" s="152" t="s">
        <v>14</v>
      </c>
      <c r="F38" s="150">
        <v>41</v>
      </c>
      <c r="G38" s="153">
        <f t="shared" si="4"/>
        <v>5.916305916305916</v>
      </c>
    </row>
    <row r="39" spans="1:7" ht="12.75">
      <c r="A39" s="149" t="s">
        <v>15</v>
      </c>
      <c r="B39" s="150">
        <v>1786</v>
      </c>
      <c r="C39" s="151">
        <f t="shared" si="5"/>
        <v>97.86301369863014</v>
      </c>
      <c r="D39" s="152"/>
      <c r="E39" s="152" t="s">
        <v>10</v>
      </c>
      <c r="F39" s="150">
        <v>23</v>
      </c>
      <c r="G39" s="153">
        <f t="shared" si="4"/>
        <v>3.318903318903319</v>
      </c>
    </row>
    <row r="40" spans="1:7" ht="12.75">
      <c r="A40" s="149" t="s">
        <v>16</v>
      </c>
      <c r="B40" s="150">
        <v>7</v>
      </c>
      <c r="C40" s="151">
        <f t="shared" si="5"/>
        <v>0.3835616438356164</v>
      </c>
      <c r="D40" s="152"/>
      <c r="E40" s="152" t="s">
        <v>17</v>
      </c>
      <c r="F40" s="150">
        <v>189</v>
      </c>
      <c r="G40" s="153">
        <f t="shared" si="4"/>
        <v>27.272727272727273</v>
      </c>
    </row>
    <row r="41" spans="1:7" ht="12.75">
      <c r="A41" s="149" t="s">
        <v>18</v>
      </c>
      <c r="B41" s="150">
        <v>3</v>
      </c>
      <c r="C41" s="151">
        <f t="shared" si="5"/>
        <v>0.1643835616438356</v>
      </c>
      <c r="D41" s="152"/>
      <c r="E41" s="152" t="s">
        <v>19</v>
      </c>
      <c r="F41" s="150">
        <v>158</v>
      </c>
      <c r="G41" s="153">
        <f t="shared" si="4"/>
        <v>22.7994227994228</v>
      </c>
    </row>
    <row r="42" spans="1:7" ht="12.75">
      <c r="A42" s="149" t="s">
        <v>20</v>
      </c>
      <c r="B42" s="150">
        <v>8</v>
      </c>
      <c r="C42" s="151">
        <f t="shared" si="5"/>
        <v>0.4383561643835616</v>
      </c>
      <c r="D42" s="152"/>
      <c r="E42" s="152" t="s">
        <v>21</v>
      </c>
      <c r="F42" s="150">
        <v>67</v>
      </c>
      <c r="G42" s="153">
        <f t="shared" si="4"/>
        <v>9.668109668109668</v>
      </c>
    </row>
    <row r="43" spans="1:7" ht="12.75">
      <c r="A43" s="149" t="s">
        <v>22</v>
      </c>
      <c r="B43" s="150">
        <v>2</v>
      </c>
      <c r="C43" s="151">
        <f t="shared" si="5"/>
        <v>0.1095890410958904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</v>
      </c>
      <c r="C44" s="151">
        <f t="shared" si="5"/>
        <v>0.0547945205479452</v>
      </c>
      <c r="D44" s="152"/>
      <c r="E44" s="152" t="s">
        <v>24</v>
      </c>
      <c r="F44" s="160">
        <v>257</v>
      </c>
      <c r="G44" s="164">
        <f>F44*100/F33</f>
        <v>37.085137085137085</v>
      </c>
    </row>
    <row r="45" spans="1:7" ht="12.75">
      <c r="A45" s="149" t="s">
        <v>25</v>
      </c>
      <c r="B45" s="150">
        <v>1</v>
      </c>
      <c r="C45" s="151">
        <f t="shared" si="5"/>
        <v>0.0547945205479452</v>
      </c>
      <c r="D45" s="152"/>
      <c r="E45" s="152" t="s">
        <v>26</v>
      </c>
      <c r="F45" s="160">
        <v>183</v>
      </c>
      <c r="G45" s="164">
        <f>F45*100/F33</f>
        <v>26.406926406926406</v>
      </c>
    </row>
    <row r="46" spans="1:7" ht="12.75">
      <c r="A46" s="149" t="s">
        <v>27</v>
      </c>
      <c r="B46" s="150">
        <v>2</v>
      </c>
      <c r="C46" s="151">
        <f t="shared" si="5"/>
        <v>0.1095890410958904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2</v>
      </c>
      <c r="C47" s="151">
        <f t="shared" si="5"/>
        <v>0.1095890410958904</v>
      </c>
      <c r="D47" s="152"/>
      <c r="E47" s="152" t="s">
        <v>29</v>
      </c>
      <c r="F47" s="165">
        <v>2.63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3.12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0.1095890410958904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907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0.0547945205479452</v>
      </c>
      <c r="D52" s="152"/>
      <c r="E52" s="152" t="s">
        <v>38</v>
      </c>
      <c r="F52" s="150">
        <v>693</v>
      </c>
      <c r="G52" s="153">
        <f>F52*100/F$51</f>
        <v>76.40573318632856</v>
      </c>
    </row>
    <row r="53" spans="1:7" ht="12.75">
      <c r="A53" s="149" t="s">
        <v>39</v>
      </c>
      <c r="B53" s="160">
        <v>0</v>
      </c>
      <c r="C53" s="151">
        <f t="shared" si="5"/>
        <v>0</v>
      </c>
      <c r="D53" s="152"/>
      <c r="E53" s="152" t="s">
        <v>40</v>
      </c>
      <c r="F53" s="150">
        <v>214</v>
      </c>
      <c r="G53" s="153">
        <f>F53*100/F$51</f>
        <v>23.594266813671446</v>
      </c>
    </row>
    <row r="54" spans="1:7" ht="14.25">
      <c r="A54" s="149" t="s">
        <v>41</v>
      </c>
      <c r="B54" s="150">
        <v>1</v>
      </c>
      <c r="C54" s="151">
        <f t="shared" si="5"/>
        <v>0.0547945205479452</v>
      </c>
      <c r="D54" s="152"/>
      <c r="E54" s="152" t="s">
        <v>42</v>
      </c>
      <c r="F54" s="150">
        <v>163</v>
      </c>
      <c r="G54" s="153">
        <f>F54*100/F$51</f>
        <v>17.971334068357223</v>
      </c>
    </row>
    <row r="55" spans="1:7" ht="12.75">
      <c r="A55" s="149" t="s">
        <v>43</v>
      </c>
      <c r="B55" s="150">
        <v>1</v>
      </c>
      <c r="C55" s="151">
        <f t="shared" si="5"/>
        <v>0.0547945205479452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18</v>
      </c>
      <c r="C56" s="151">
        <f t="shared" si="5"/>
        <v>0.9863013698630136</v>
      </c>
      <c r="D56" s="152"/>
      <c r="E56" s="152" t="s">
        <v>45</v>
      </c>
      <c r="F56" s="167">
        <v>2.4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1803</v>
      </c>
      <c r="C60" s="168">
        <f>B60*100/B7</f>
        <v>98.79452054794521</v>
      </c>
      <c r="D60" s="152"/>
      <c r="E60" s="143" t="s">
        <v>51</v>
      </c>
      <c r="F60" s="141">
        <v>693</v>
      </c>
      <c r="G60" s="148">
        <v>100</v>
      </c>
    </row>
    <row r="61" spans="1:7" ht="12.75">
      <c r="A61" s="149" t="s">
        <v>52</v>
      </c>
      <c r="B61" s="160">
        <v>11</v>
      </c>
      <c r="C61" s="168">
        <f>B61*100/B7</f>
        <v>0.6027397260273972</v>
      </c>
      <c r="D61" s="152"/>
      <c r="E61" s="152" t="s">
        <v>53</v>
      </c>
      <c r="F61" s="150">
        <v>611</v>
      </c>
      <c r="G61" s="153">
        <f>F61*100/F$60</f>
        <v>88.16738816738817</v>
      </c>
    </row>
    <row r="62" spans="1:7" ht="12.75">
      <c r="A62" s="149" t="s">
        <v>54</v>
      </c>
      <c r="B62" s="160">
        <v>13</v>
      </c>
      <c r="C62" s="168">
        <f>B62*100/B7</f>
        <v>0.7123287671232876</v>
      </c>
      <c r="D62" s="152"/>
      <c r="E62" s="152" t="s">
        <v>55</v>
      </c>
      <c r="F62" s="150">
        <v>82</v>
      </c>
      <c r="G62" s="153">
        <f>F62*100/F$60</f>
        <v>11.832611832611832</v>
      </c>
    </row>
    <row r="63" spans="1:7" ht="12.75">
      <c r="A63" s="149" t="s">
        <v>56</v>
      </c>
      <c r="B63" s="160">
        <v>11</v>
      </c>
      <c r="C63" s="168">
        <f>B63*100/B7</f>
        <v>0.6027397260273972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4</v>
      </c>
      <c r="C64" s="168">
        <f>B64*100/B7</f>
        <v>0.2191780821917808</v>
      </c>
      <c r="D64" s="152"/>
      <c r="E64" s="152" t="s">
        <v>58</v>
      </c>
      <c r="F64" s="165">
        <v>2.65</v>
      </c>
      <c r="G64" s="166" t="s">
        <v>261</v>
      </c>
    </row>
    <row r="65" spans="1:7" ht="13.5" thickBot="1">
      <c r="A65" s="171" t="s">
        <v>59</v>
      </c>
      <c r="B65" s="172">
        <v>3</v>
      </c>
      <c r="C65" s="173">
        <f>B65*100/B7</f>
        <v>0.1643835616438356</v>
      </c>
      <c r="D65" s="174"/>
      <c r="E65" s="174" t="s">
        <v>60</v>
      </c>
      <c r="F65" s="175">
        <v>2.5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1829</v>
      </c>
      <c r="G9" s="33">
        <f>(F9/$F$9)*100</f>
        <v>100</v>
      </c>
    </row>
    <row r="10" spans="1:7" ht="12.75">
      <c r="A10" s="29" t="s">
        <v>269</v>
      </c>
      <c r="B10" s="93">
        <v>519</v>
      </c>
      <c r="C10" s="33">
        <f aca="true" t="shared" si="0" ref="C10:C15">(B10/$B$10)*100</f>
        <v>100</v>
      </c>
      <c r="E10" s="34" t="s">
        <v>270</v>
      </c>
      <c r="F10" s="97">
        <v>1761</v>
      </c>
      <c r="G10" s="84">
        <f aca="true" t="shared" si="1" ref="G10:G16">(F10/$F$9)*100</f>
        <v>96.28212137780207</v>
      </c>
    </row>
    <row r="11" spans="1:8" ht="12.75">
      <c r="A11" s="36" t="s">
        <v>271</v>
      </c>
      <c r="B11" s="98">
        <v>47</v>
      </c>
      <c r="C11" s="35">
        <f t="shared" si="0"/>
        <v>9.05587668593449</v>
      </c>
      <c r="E11" s="34" t="s">
        <v>272</v>
      </c>
      <c r="F11" s="97">
        <v>1755</v>
      </c>
      <c r="G11" s="84">
        <f t="shared" si="1"/>
        <v>95.95407326407873</v>
      </c>
      <c r="H11" s="15" t="s">
        <v>250</v>
      </c>
    </row>
    <row r="12" spans="1:8" ht="12.75">
      <c r="A12" s="36" t="s">
        <v>273</v>
      </c>
      <c r="B12" s="98">
        <v>34</v>
      </c>
      <c r="C12" s="35">
        <f t="shared" si="0"/>
        <v>6.551059730250482</v>
      </c>
      <c r="E12" s="34" t="s">
        <v>274</v>
      </c>
      <c r="F12" s="97">
        <v>1308</v>
      </c>
      <c r="G12" s="84">
        <f t="shared" si="1"/>
        <v>71.51448879168944</v>
      </c>
      <c r="H12" s="15" t="s">
        <v>250</v>
      </c>
    </row>
    <row r="13" spans="1:7" ht="12.75">
      <c r="A13" s="36" t="s">
        <v>275</v>
      </c>
      <c r="B13" s="98">
        <v>230</v>
      </c>
      <c r="C13" s="35">
        <f t="shared" si="0"/>
        <v>44.3159922928709</v>
      </c>
      <c r="E13" s="34" t="s">
        <v>276</v>
      </c>
      <c r="F13" s="97">
        <v>447</v>
      </c>
      <c r="G13" s="84">
        <f t="shared" si="1"/>
        <v>24.439584472389285</v>
      </c>
    </row>
    <row r="14" spans="1:7" ht="12.75">
      <c r="A14" s="36" t="s">
        <v>277</v>
      </c>
      <c r="B14" s="98">
        <v>107</v>
      </c>
      <c r="C14" s="35">
        <f t="shared" si="0"/>
        <v>20.616570327552985</v>
      </c>
      <c r="E14" s="34" t="s">
        <v>166</v>
      </c>
      <c r="F14" s="97">
        <v>6</v>
      </c>
      <c r="G14" s="84">
        <f t="shared" si="1"/>
        <v>0.3280481137233461</v>
      </c>
    </row>
    <row r="15" spans="1:7" ht="12.75">
      <c r="A15" s="36" t="s">
        <v>324</v>
      </c>
      <c r="B15" s="97">
        <v>101</v>
      </c>
      <c r="C15" s="35">
        <f t="shared" si="0"/>
        <v>19.460500963391137</v>
      </c>
      <c r="E15" s="34" t="s">
        <v>278</v>
      </c>
      <c r="F15" s="97">
        <v>68</v>
      </c>
      <c r="G15" s="84">
        <f t="shared" si="1"/>
        <v>3.7178786221979223</v>
      </c>
    </row>
    <row r="16" spans="1:7" ht="12.75">
      <c r="A16" s="36"/>
      <c r="B16" s="93" t="s">
        <v>250</v>
      </c>
      <c r="C16" s="10"/>
      <c r="E16" s="34" t="s">
        <v>279</v>
      </c>
      <c r="F16" s="98">
        <v>16</v>
      </c>
      <c r="G16" s="84">
        <f t="shared" si="1"/>
        <v>0.8747949699289228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54</v>
      </c>
      <c r="G17" s="84">
        <f>(F17/$F$9)*100</f>
        <v>2.952433023510115</v>
      </c>
    </row>
    <row r="18" spans="1:7" ht="12.75">
      <c r="A18" s="29" t="s">
        <v>282</v>
      </c>
      <c r="B18" s="93">
        <v>1249</v>
      </c>
      <c r="C18" s="33">
        <f>(B18/$B$18)*100</f>
        <v>100</v>
      </c>
      <c r="E18" s="34" t="s">
        <v>283</v>
      </c>
      <c r="F18" s="97">
        <v>14</v>
      </c>
      <c r="G18" s="84">
        <f>(F18/$F$9)*100</f>
        <v>0.7654455986878075</v>
      </c>
    </row>
    <row r="19" spans="1:7" ht="12.75">
      <c r="A19" s="36" t="s">
        <v>284</v>
      </c>
      <c r="B19" s="97">
        <v>33</v>
      </c>
      <c r="C19" s="84">
        <f aca="true" t="shared" si="2" ref="C19:C25">(B19/$B$18)*100</f>
        <v>2.6421136909527623</v>
      </c>
      <c r="E19" s="34"/>
      <c r="F19" s="97" t="s">
        <v>250</v>
      </c>
      <c r="G19" s="84"/>
    </row>
    <row r="20" spans="1:7" ht="12.75">
      <c r="A20" s="36" t="s">
        <v>285</v>
      </c>
      <c r="B20" s="97">
        <v>124</v>
      </c>
      <c r="C20" s="84">
        <f t="shared" si="2"/>
        <v>9.927942353883108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464</v>
      </c>
      <c r="C21" s="84">
        <f t="shared" si="2"/>
        <v>37.14971977582066</v>
      </c>
      <c r="E21" s="38" t="s">
        <v>167</v>
      </c>
      <c r="F21" s="80">
        <v>68</v>
      </c>
      <c r="G21" s="33">
        <f>(F21/$F$21)*100</f>
        <v>100</v>
      </c>
    </row>
    <row r="22" spans="1:7" ht="12.75">
      <c r="A22" s="36" t="s">
        <v>302</v>
      </c>
      <c r="B22" s="97">
        <v>242</v>
      </c>
      <c r="C22" s="84">
        <f t="shared" si="2"/>
        <v>19.375500400320256</v>
      </c>
      <c r="E22" s="34" t="s">
        <v>303</v>
      </c>
      <c r="F22" s="97">
        <v>43</v>
      </c>
      <c r="G22" s="84">
        <f aca="true" t="shared" si="3" ref="G22:G27">(F22/$F$21)*100</f>
        <v>63.23529411764706</v>
      </c>
    </row>
    <row r="23" spans="1:7" ht="12.75">
      <c r="A23" s="36" t="s">
        <v>304</v>
      </c>
      <c r="B23" s="97">
        <v>78</v>
      </c>
      <c r="C23" s="84">
        <f t="shared" si="2"/>
        <v>6.244995996797438</v>
      </c>
      <c r="E23" s="34" t="s">
        <v>305</v>
      </c>
      <c r="F23" s="97">
        <v>4</v>
      </c>
      <c r="G23" s="84">
        <f t="shared" si="3"/>
        <v>5.88235294117647</v>
      </c>
    </row>
    <row r="24" spans="1:7" ht="12.75">
      <c r="A24" s="36" t="s">
        <v>306</v>
      </c>
      <c r="B24" s="97">
        <v>213</v>
      </c>
      <c r="C24" s="84">
        <f t="shared" si="2"/>
        <v>17.053642914331466</v>
      </c>
      <c r="E24" s="34" t="s">
        <v>307</v>
      </c>
      <c r="F24" s="97">
        <v>5</v>
      </c>
      <c r="G24" s="84">
        <f t="shared" si="3"/>
        <v>7.352941176470589</v>
      </c>
    </row>
    <row r="25" spans="1:7" ht="12.75">
      <c r="A25" s="36" t="s">
        <v>308</v>
      </c>
      <c r="B25" s="97">
        <v>95</v>
      </c>
      <c r="C25" s="84">
        <f t="shared" si="2"/>
        <v>7.606084867894316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14</v>
      </c>
      <c r="G26" s="84">
        <f t="shared" si="3"/>
        <v>20.588235294117645</v>
      </c>
    </row>
    <row r="27" spans="1:7" ht="12.75">
      <c r="A27" s="36" t="s">
        <v>311</v>
      </c>
      <c r="B27" s="108">
        <v>87.4</v>
      </c>
      <c r="C27" s="37" t="s">
        <v>261</v>
      </c>
      <c r="E27" s="34" t="s">
        <v>312</v>
      </c>
      <c r="F27" s="97">
        <v>2</v>
      </c>
      <c r="G27" s="84">
        <f t="shared" si="3"/>
        <v>2.941176470588235</v>
      </c>
    </row>
    <row r="28" spans="1:7" ht="12.75">
      <c r="A28" s="36" t="s">
        <v>313</v>
      </c>
      <c r="B28" s="108">
        <v>24.7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1728</v>
      </c>
      <c r="G30" s="33">
        <f>(F30/$F$30)*100</f>
        <v>100</v>
      </c>
      <c r="J30" s="39"/>
    </row>
    <row r="31" spans="1:10" ht="12.75">
      <c r="A31" s="95" t="s">
        <v>296</v>
      </c>
      <c r="B31" s="93">
        <v>1435</v>
      </c>
      <c r="C31" s="33">
        <f>(B31/$B$31)*100</f>
        <v>100</v>
      </c>
      <c r="E31" s="34" t="s">
        <v>317</v>
      </c>
      <c r="F31" s="97">
        <v>1640</v>
      </c>
      <c r="G31" s="101">
        <f>(F31/$F$30)*100</f>
        <v>94.9074074074074</v>
      </c>
      <c r="J31" s="39"/>
    </row>
    <row r="32" spans="1:10" ht="12.75">
      <c r="A32" s="36" t="s">
        <v>318</v>
      </c>
      <c r="B32" s="97">
        <v>303</v>
      </c>
      <c r="C32" s="10">
        <f>(B32/$B$31)*100</f>
        <v>21.11498257839721</v>
      </c>
      <c r="E32" s="34" t="s">
        <v>319</v>
      </c>
      <c r="F32" s="97">
        <v>88</v>
      </c>
      <c r="G32" s="101">
        <f aca="true" t="shared" si="4" ref="G32:G39">(F32/$F$30)*100</f>
        <v>5.092592592592593</v>
      </c>
      <c r="J32" s="39"/>
    </row>
    <row r="33" spans="1:10" ht="12.75">
      <c r="A33" s="36" t="s">
        <v>320</v>
      </c>
      <c r="B33" s="97">
        <v>887</v>
      </c>
      <c r="C33" s="10">
        <f aca="true" t="shared" si="5" ref="C33:C38">(B33/$B$31)*100</f>
        <v>61.81184668989547</v>
      </c>
      <c r="E33" s="34" t="s">
        <v>321</v>
      </c>
      <c r="F33" s="97">
        <v>25</v>
      </c>
      <c r="G33" s="101">
        <f t="shared" si="4"/>
        <v>1.4467592592592593</v>
      </c>
      <c r="J33" s="39"/>
    </row>
    <row r="34" spans="1:7" ht="12.75">
      <c r="A34" s="36" t="s">
        <v>322</v>
      </c>
      <c r="B34" s="97">
        <v>28</v>
      </c>
      <c r="C34" s="10">
        <f t="shared" si="5"/>
        <v>1.951219512195122</v>
      </c>
      <c r="E34" s="34" t="s">
        <v>323</v>
      </c>
      <c r="F34" s="97">
        <v>27</v>
      </c>
      <c r="G34" s="101">
        <f t="shared" si="4"/>
        <v>1.5625</v>
      </c>
    </row>
    <row r="35" spans="1:7" ht="12.75">
      <c r="A35" s="36" t="s">
        <v>325</v>
      </c>
      <c r="B35" s="97">
        <v>112</v>
      </c>
      <c r="C35" s="10">
        <f t="shared" si="5"/>
        <v>7.804878048780488</v>
      </c>
      <c r="E35" s="34" t="s">
        <v>321</v>
      </c>
      <c r="F35" s="97">
        <v>12</v>
      </c>
      <c r="G35" s="101">
        <f t="shared" si="4"/>
        <v>0.6944444444444444</v>
      </c>
    </row>
    <row r="36" spans="1:7" ht="12.75">
      <c r="A36" s="36" t="s">
        <v>297</v>
      </c>
      <c r="B36" s="97">
        <v>75</v>
      </c>
      <c r="C36" s="10">
        <f t="shared" si="5"/>
        <v>5.2264808362369335</v>
      </c>
      <c r="E36" s="34" t="s">
        <v>327</v>
      </c>
      <c r="F36" s="97">
        <v>52</v>
      </c>
      <c r="G36" s="101">
        <f t="shared" si="4"/>
        <v>3.009259259259259</v>
      </c>
    </row>
    <row r="37" spans="1:7" ht="12.75">
      <c r="A37" s="36" t="s">
        <v>326</v>
      </c>
      <c r="B37" s="97">
        <v>105</v>
      </c>
      <c r="C37" s="10">
        <f t="shared" si="5"/>
        <v>7.317073170731707</v>
      </c>
      <c r="E37" s="34" t="s">
        <v>321</v>
      </c>
      <c r="F37" s="97">
        <v>11</v>
      </c>
      <c r="G37" s="101">
        <f t="shared" si="4"/>
        <v>0.6365740740740741</v>
      </c>
    </row>
    <row r="38" spans="1:7" ht="12.75">
      <c r="A38" s="36" t="s">
        <v>297</v>
      </c>
      <c r="B38" s="97">
        <v>44</v>
      </c>
      <c r="C38" s="10">
        <f t="shared" si="5"/>
        <v>3.0662020905923346</v>
      </c>
      <c r="E38" s="34" t="s">
        <v>259</v>
      </c>
      <c r="F38" s="97">
        <v>9</v>
      </c>
      <c r="G38" s="101">
        <f t="shared" si="4"/>
        <v>0.5208333333333333</v>
      </c>
    </row>
    <row r="39" spans="1:7" ht="12.75">
      <c r="A39" s="36"/>
      <c r="B39" s="97" t="s">
        <v>250</v>
      </c>
      <c r="C39" s="10"/>
      <c r="E39" s="34" t="s">
        <v>321</v>
      </c>
      <c r="F39" s="97">
        <v>2</v>
      </c>
      <c r="G39" s="101">
        <f t="shared" si="4"/>
        <v>0.11574074074074073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</v>
      </c>
      <c r="C42" s="33">
        <f>(B42/$B$42)*100</f>
        <v>100</v>
      </c>
      <c r="E42" s="31" t="s">
        <v>268</v>
      </c>
      <c r="F42" s="80">
        <v>1829</v>
      </c>
      <c r="G42" s="99">
        <f>(F42/$F$42)*100</f>
        <v>100</v>
      </c>
      <c r="I42" s="39"/>
    </row>
    <row r="43" spans="1:7" ht="12.75">
      <c r="A43" s="36" t="s">
        <v>301</v>
      </c>
      <c r="B43" s="98">
        <v>5</v>
      </c>
      <c r="C43" s="102">
        <f>(B43/$B$42)*100</f>
        <v>31.25</v>
      </c>
      <c r="E43" s="60" t="s">
        <v>168</v>
      </c>
      <c r="F43" s="106">
        <v>2280</v>
      </c>
      <c r="G43" s="107">
        <f aca="true" t="shared" si="6" ref="G43:G71">(F43/$F$42)*100</f>
        <v>124.65828321487152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24</v>
      </c>
      <c r="G45" s="101">
        <f t="shared" si="6"/>
        <v>1.3121924548933843</v>
      </c>
    </row>
    <row r="46" spans="1:7" ht="12.75">
      <c r="A46" s="29" t="s">
        <v>331</v>
      </c>
      <c r="B46" s="93">
        <v>1361</v>
      </c>
      <c r="C46" s="33">
        <f>(B46/$B$46)*100</f>
        <v>100</v>
      </c>
      <c r="E46" s="1" t="s">
        <v>332</v>
      </c>
      <c r="F46" s="97">
        <v>11</v>
      </c>
      <c r="G46" s="101">
        <f t="shared" si="6"/>
        <v>0.6014215418261345</v>
      </c>
    </row>
    <row r="47" spans="1:7" ht="12.75">
      <c r="A47" s="36" t="s">
        <v>333</v>
      </c>
      <c r="B47" s="97">
        <v>193</v>
      </c>
      <c r="C47" s="10">
        <f>(B47/$B$46)*100</f>
        <v>14.180749448934607</v>
      </c>
      <c r="E47" s="1" t="s">
        <v>334</v>
      </c>
      <c r="F47" s="97">
        <v>109</v>
      </c>
      <c r="G47" s="101">
        <f t="shared" si="6"/>
        <v>5.959540732640788</v>
      </c>
    </row>
    <row r="48" spans="1:7" ht="12.75">
      <c r="A48" s="36"/>
      <c r="B48" s="93" t="s">
        <v>250</v>
      </c>
      <c r="C48" s="10"/>
      <c r="E48" s="1" t="s">
        <v>335</v>
      </c>
      <c r="F48" s="97">
        <v>280</v>
      </c>
      <c r="G48" s="101">
        <f t="shared" si="6"/>
        <v>15.308911973756151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64</v>
      </c>
      <c r="G49" s="101">
        <f t="shared" si="6"/>
        <v>3.499179879715691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0</v>
      </c>
      <c r="G50" s="101">
        <f t="shared" si="6"/>
        <v>0</v>
      </c>
    </row>
    <row r="51" spans="1:7" ht="12.75">
      <c r="A51" s="5" t="s">
        <v>338</v>
      </c>
      <c r="B51" s="93">
        <v>424</v>
      </c>
      <c r="C51" s="33">
        <f>(B51/$B$51)*100</f>
        <v>100</v>
      </c>
      <c r="E51" s="1" t="s">
        <v>339</v>
      </c>
      <c r="F51" s="97">
        <v>492</v>
      </c>
      <c r="G51" s="101">
        <f t="shared" si="6"/>
        <v>26.899945325314377</v>
      </c>
    </row>
    <row r="52" spans="1:7" ht="12.75">
      <c r="A52" s="4" t="s">
        <v>340</v>
      </c>
      <c r="B52" s="98">
        <v>20</v>
      </c>
      <c r="C52" s="10">
        <f>(B52/$B$51)*100</f>
        <v>4.716981132075472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51</v>
      </c>
      <c r="G53" s="101">
        <f t="shared" si="6"/>
        <v>2.7884089666484417</v>
      </c>
    </row>
    <row r="54" spans="1:7" ht="14.25">
      <c r="A54" s="5" t="s">
        <v>343</v>
      </c>
      <c r="B54" s="93">
        <v>1069</v>
      </c>
      <c r="C54" s="33">
        <f>(B54/$B$54)*100</f>
        <v>100</v>
      </c>
      <c r="E54" s="1" t="s">
        <v>201</v>
      </c>
      <c r="F54" s="97">
        <v>380</v>
      </c>
      <c r="G54" s="101">
        <f t="shared" si="6"/>
        <v>20.77638053581192</v>
      </c>
    </row>
    <row r="55" spans="1:7" ht="12.75">
      <c r="A55" s="4" t="s">
        <v>340</v>
      </c>
      <c r="B55" s="98">
        <v>108</v>
      </c>
      <c r="C55" s="10">
        <f>(B55/$B$54)*100</f>
        <v>10.102899906454631</v>
      </c>
      <c r="E55" s="1" t="s">
        <v>344</v>
      </c>
      <c r="F55" s="97">
        <v>315</v>
      </c>
      <c r="G55" s="101">
        <f t="shared" si="6"/>
        <v>17.22252597047567</v>
      </c>
    </row>
    <row r="56" spans="1:7" ht="12.75">
      <c r="A56" s="4" t="s">
        <v>345</v>
      </c>
      <c r="B56" s="120">
        <v>56.5</v>
      </c>
      <c r="C56" s="37" t="s">
        <v>261</v>
      </c>
      <c r="E56" s="1" t="s">
        <v>346</v>
      </c>
      <c r="F56" s="97">
        <v>10</v>
      </c>
      <c r="G56" s="101">
        <f t="shared" si="6"/>
        <v>0.5467468562055768</v>
      </c>
    </row>
    <row r="57" spans="1:7" ht="12.75">
      <c r="A57" s="4" t="s">
        <v>347</v>
      </c>
      <c r="B57" s="98">
        <v>961</v>
      </c>
      <c r="C57" s="10">
        <f>(B57/$B$54)*100</f>
        <v>89.89710009354536</v>
      </c>
      <c r="E57" s="1" t="s">
        <v>348</v>
      </c>
      <c r="F57" s="97">
        <v>26</v>
      </c>
      <c r="G57" s="101">
        <f t="shared" si="6"/>
        <v>1.4215418261344996</v>
      </c>
    </row>
    <row r="58" spans="1:7" ht="12.75">
      <c r="A58" s="4" t="s">
        <v>345</v>
      </c>
      <c r="B58" s="120">
        <v>80.9</v>
      </c>
      <c r="C58" s="37" t="s">
        <v>261</v>
      </c>
      <c r="E58" s="1" t="s">
        <v>349</v>
      </c>
      <c r="F58" s="97">
        <v>115</v>
      </c>
      <c r="G58" s="101">
        <f t="shared" si="6"/>
        <v>6.287588846364134</v>
      </c>
    </row>
    <row r="59" spans="1:7" ht="12.75">
      <c r="A59" s="4"/>
      <c r="B59" s="93" t="s">
        <v>250</v>
      </c>
      <c r="C59" s="10"/>
      <c r="E59" s="1" t="s">
        <v>350</v>
      </c>
      <c r="F59" s="97">
        <v>10</v>
      </c>
      <c r="G59" s="101">
        <f t="shared" si="6"/>
        <v>0.5467468562055768</v>
      </c>
    </row>
    <row r="60" spans="1:7" ht="12.75">
      <c r="A60" s="5" t="s">
        <v>351</v>
      </c>
      <c r="B60" s="93">
        <v>235</v>
      </c>
      <c r="C60" s="33">
        <f>(B60/$B$60)*100</f>
        <v>100</v>
      </c>
      <c r="E60" s="1" t="s">
        <v>352</v>
      </c>
      <c r="F60" s="97">
        <v>34</v>
      </c>
      <c r="G60" s="101">
        <f t="shared" si="6"/>
        <v>1.8589393110989612</v>
      </c>
    </row>
    <row r="61" spans="1:7" ht="12.75">
      <c r="A61" s="4" t="s">
        <v>340</v>
      </c>
      <c r="B61" s="97">
        <v>96</v>
      </c>
      <c r="C61" s="10">
        <f>(B61/$B$60)*100</f>
        <v>40.85106382978723</v>
      </c>
      <c r="E61" s="1" t="s">
        <v>353</v>
      </c>
      <c r="F61" s="97">
        <v>23</v>
      </c>
      <c r="G61" s="101">
        <f t="shared" si="6"/>
        <v>1.2575177692728268</v>
      </c>
    </row>
    <row r="62" spans="1:7" ht="12.75">
      <c r="A62" s="4"/>
      <c r="B62" s="93" t="s">
        <v>250</v>
      </c>
      <c r="C62" s="10"/>
      <c r="E62" s="1" t="s">
        <v>354</v>
      </c>
      <c r="F62" s="97">
        <v>36</v>
      </c>
      <c r="G62" s="101">
        <f t="shared" si="6"/>
        <v>1.9682886823400765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4</v>
      </c>
      <c r="G63" s="101">
        <f t="shared" si="6"/>
        <v>0.2186987424822307</v>
      </c>
    </row>
    <row r="64" spans="1:7" ht="12.75">
      <c r="A64" s="29" t="s">
        <v>357</v>
      </c>
      <c r="B64" s="93">
        <v>1728</v>
      </c>
      <c r="C64" s="33">
        <f>(B64/$B$64)*100</f>
        <v>100</v>
      </c>
      <c r="E64" s="1" t="s">
        <v>358</v>
      </c>
      <c r="F64" s="97">
        <v>5</v>
      </c>
      <c r="G64" s="101">
        <f t="shared" si="6"/>
        <v>0.2733734281027884</v>
      </c>
    </row>
    <row r="65" spans="1:7" ht="12.75">
      <c r="A65" s="4" t="s">
        <v>256</v>
      </c>
      <c r="B65" s="97">
        <v>1234</v>
      </c>
      <c r="C65" s="10">
        <f>(B65/$B$64)*100</f>
        <v>71.41203703703704</v>
      </c>
      <c r="E65" s="1" t="s">
        <v>359</v>
      </c>
      <c r="F65" s="97">
        <v>32</v>
      </c>
      <c r="G65" s="101">
        <f t="shared" si="6"/>
        <v>1.7495899398578456</v>
      </c>
    </row>
    <row r="66" spans="1:7" ht="12.75">
      <c r="A66" s="4" t="s">
        <v>257</v>
      </c>
      <c r="B66" s="97">
        <v>482</v>
      </c>
      <c r="C66" s="10">
        <f aca="true" t="shared" si="7" ref="C66:C71">(B66/$B$64)*100</f>
        <v>27.89351851851852</v>
      </c>
      <c r="E66" s="1" t="s">
        <v>360</v>
      </c>
      <c r="F66" s="97">
        <v>7</v>
      </c>
      <c r="G66" s="101">
        <f t="shared" si="6"/>
        <v>0.38272279934390374</v>
      </c>
    </row>
    <row r="67" spans="1:7" ht="12.75">
      <c r="A67" s="4" t="s">
        <v>361</v>
      </c>
      <c r="B67" s="97">
        <v>298</v>
      </c>
      <c r="C67" s="10">
        <f t="shared" si="7"/>
        <v>17.24537037037037</v>
      </c>
      <c r="E67" s="1" t="s">
        <v>362</v>
      </c>
      <c r="F67" s="97">
        <v>19</v>
      </c>
      <c r="G67" s="101">
        <f t="shared" si="6"/>
        <v>1.038819026790596</v>
      </c>
    </row>
    <row r="68" spans="1:7" ht="12.75">
      <c r="A68" s="4" t="s">
        <v>363</v>
      </c>
      <c r="B68" s="97">
        <v>184</v>
      </c>
      <c r="C68" s="10">
        <f t="shared" si="7"/>
        <v>10.648148148148149</v>
      </c>
      <c r="E68" s="1" t="s">
        <v>364</v>
      </c>
      <c r="F68" s="97">
        <v>94</v>
      </c>
      <c r="G68" s="101">
        <f t="shared" si="6"/>
        <v>5.139420448332422</v>
      </c>
    </row>
    <row r="69" spans="1:7" ht="12.75">
      <c r="A69" s="4" t="s">
        <v>365</v>
      </c>
      <c r="B69" s="97">
        <v>107</v>
      </c>
      <c r="C69" s="10">
        <f t="shared" si="7"/>
        <v>6.19212962962963</v>
      </c>
      <c r="E69" s="1" t="s">
        <v>366</v>
      </c>
      <c r="F69" s="97">
        <v>7</v>
      </c>
      <c r="G69" s="101">
        <f t="shared" si="6"/>
        <v>0.38272279934390374</v>
      </c>
    </row>
    <row r="70" spans="1:7" ht="12.75">
      <c r="A70" s="4" t="s">
        <v>367</v>
      </c>
      <c r="B70" s="97">
        <v>77</v>
      </c>
      <c r="C70" s="10">
        <f t="shared" si="7"/>
        <v>4.456018518518518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12</v>
      </c>
      <c r="C71" s="40">
        <f t="shared" si="7"/>
        <v>0.6944444444444444</v>
      </c>
      <c r="D71" s="41"/>
      <c r="E71" s="9" t="s">
        <v>369</v>
      </c>
      <c r="F71" s="103">
        <v>132</v>
      </c>
      <c r="G71" s="104">
        <f t="shared" si="6"/>
        <v>7.217058501913614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B9" sqref="B9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1409</v>
      </c>
      <c r="C9" s="81">
        <f>(B9/$B$9)*100</f>
        <v>100</v>
      </c>
      <c r="D9" s="65"/>
      <c r="E9" s="79" t="s">
        <v>381</v>
      </c>
      <c r="F9" s="80">
        <v>696</v>
      </c>
      <c r="G9" s="81">
        <f>(F9/$F$9)*100</f>
        <v>100</v>
      </c>
    </row>
    <row r="10" spans="1:7" ht="12.75">
      <c r="A10" s="82" t="s">
        <v>382</v>
      </c>
      <c r="B10" s="97">
        <v>954</v>
      </c>
      <c r="C10" s="105">
        <f>(B10/$B$9)*100</f>
        <v>67.70759403832506</v>
      </c>
      <c r="D10" s="65"/>
      <c r="E10" s="78" t="s">
        <v>383</v>
      </c>
      <c r="F10" s="97">
        <v>35</v>
      </c>
      <c r="G10" s="105">
        <f aca="true" t="shared" si="0" ref="G10:G19">(F10/$F$9)*100</f>
        <v>5.028735632183908</v>
      </c>
    </row>
    <row r="11" spans="1:7" ht="12.75">
      <c r="A11" s="82" t="s">
        <v>384</v>
      </c>
      <c r="B11" s="97">
        <v>954</v>
      </c>
      <c r="C11" s="105">
        <f aca="true" t="shared" si="1" ref="C11:C16">(B11/$B$9)*100</f>
        <v>67.70759403832506</v>
      </c>
      <c r="D11" s="65"/>
      <c r="E11" s="78" t="s">
        <v>385</v>
      </c>
      <c r="F11" s="97">
        <v>28</v>
      </c>
      <c r="G11" s="105">
        <f t="shared" si="0"/>
        <v>4.022988505747127</v>
      </c>
    </row>
    <row r="12" spans="1:7" ht="12.75">
      <c r="A12" s="82" t="s">
        <v>386</v>
      </c>
      <c r="B12" s="97">
        <v>923</v>
      </c>
      <c r="C12" s="105">
        <f>(B12/$B$9)*100</f>
        <v>65.50745209368345</v>
      </c>
      <c r="D12" s="65"/>
      <c r="E12" s="78" t="s">
        <v>387</v>
      </c>
      <c r="F12" s="97">
        <v>63</v>
      </c>
      <c r="G12" s="105">
        <f t="shared" si="0"/>
        <v>9.051724137931034</v>
      </c>
    </row>
    <row r="13" spans="1:7" ht="12.75">
      <c r="A13" s="82" t="s">
        <v>388</v>
      </c>
      <c r="B13" s="97">
        <v>31</v>
      </c>
      <c r="C13" s="105">
        <f>(B13/$B$9)*100</f>
        <v>2.2001419446415897</v>
      </c>
      <c r="D13" s="65"/>
      <c r="E13" s="78" t="s">
        <v>389</v>
      </c>
      <c r="F13" s="97">
        <v>69</v>
      </c>
      <c r="G13" s="105">
        <f t="shared" si="0"/>
        <v>9.913793103448276</v>
      </c>
    </row>
    <row r="14" spans="1:7" ht="12.75">
      <c r="A14" s="82" t="s">
        <v>390</v>
      </c>
      <c r="B14" s="109">
        <v>3.2</v>
      </c>
      <c r="C14" s="112" t="s">
        <v>261</v>
      </c>
      <c r="D14" s="65"/>
      <c r="E14" s="78" t="s">
        <v>391</v>
      </c>
      <c r="F14" s="97">
        <v>103</v>
      </c>
      <c r="G14" s="105">
        <f t="shared" si="0"/>
        <v>14.798850574712644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202</v>
      </c>
      <c r="G15" s="105">
        <f t="shared" si="0"/>
        <v>29.022988505747126</v>
      </c>
    </row>
    <row r="16" spans="1:7" ht="12.75">
      <c r="A16" s="82" t="s">
        <v>67</v>
      </c>
      <c r="B16" s="97">
        <v>455</v>
      </c>
      <c r="C16" s="105">
        <f t="shared" si="1"/>
        <v>32.292405961674945</v>
      </c>
      <c r="D16" s="65"/>
      <c r="E16" s="78" t="s">
        <v>68</v>
      </c>
      <c r="F16" s="97">
        <v>89</v>
      </c>
      <c r="G16" s="105">
        <f t="shared" si="0"/>
        <v>12.78735632183908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75</v>
      </c>
      <c r="G17" s="105">
        <f t="shared" si="0"/>
        <v>10.775862068965516</v>
      </c>
    </row>
    <row r="18" spans="1:7" ht="12.75">
      <c r="A18" s="77" t="s">
        <v>70</v>
      </c>
      <c r="B18" s="80">
        <v>706</v>
      </c>
      <c r="C18" s="81">
        <f>(B18/$B$18)*100</f>
        <v>100</v>
      </c>
      <c r="D18" s="65"/>
      <c r="E18" s="78" t="s">
        <v>170</v>
      </c>
      <c r="F18" s="97">
        <v>22</v>
      </c>
      <c r="G18" s="105">
        <f t="shared" si="0"/>
        <v>3.1609195402298855</v>
      </c>
    </row>
    <row r="19" spans="1:9" ht="12.75">
      <c r="A19" s="82" t="s">
        <v>382</v>
      </c>
      <c r="B19" s="97">
        <v>422</v>
      </c>
      <c r="C19" s="105">
        <f>(B19/$B$18)*100</f>
        <v>59.773371104815865</v>
      </c>
      <c r="D19" s="65"/>
      <c r="E19" s="78" t="s">
        <v>169</v>
      </c>
      <c r="F19" s="98">
        <v>10</v>
      </c>
      <c r="G19" s="105">
        <f t="shared" si="0"/>
        <v>1.4367816091954022</v>
      </c>
      <c r="I19" s="118"/>
    </row>
    <row r="20" spans="1:7" ht="12.75">
      <c r="A20" s="82" t="s">
        <v>384</v>
      </c>
      <c r="B20" s="97">
        <v>422</v>
      </c>
      <c r="C20" s="105">
        <f>(B20/$B$18)*100</f>
        <v>59.773371104815865</v>
      </c>
      <c r="D20" s="65"/>
      <c r="E20" s="78" t="s">
        <v>71</v>
      </c>
      <c r="F20" s="97">
        <v>55667</v>
      </c>
      <c r="G20" s="112" t="s">
        <v>261</v>
      </c>
    </row>
    <row r="21" spans="1:7" ht="12.75">
      <c r="A21" s="82" t="s">
        <v>386</v>
      </c>
      <c r="B21" s="97">
        <v>412</v>
      </c>
      <c r="C21" s="105">
        <f>(B21/$B$18)*100</f>
        <v>58.35694050991501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568</v>
      </c>
      <c r="G22" s="105">
        <f>(F22/$F$9)*100</f>
        <v>81.60919540229885</v>
      </c>
    </row>
    <row r="23" spans="1:7" ht="12.75">
      <c r="A23" s="77" t="s">
        <v>73</v>
      </c>
      <c r="B23" s="80">
        <v>134</v>
      </c>
      <c r="C23" s="81">
        <f>(B23/$B$23)*100</f>
        <v>100</v>
      </c>
      <c r="D23" s="65"/>
      <c r="E23" s="78" t="s">
        <v>74</v>
      </c>
      <c r="F23" s="97">
        <v>63332</v>
      </c>
      <c r="G23" s="112" t="s">
        <v>261</v>
      </c>
    </row>
    <row r="24" spans="1:7" ht="12.75">
      <c r="A24" s="82" t="s">
        <v>75</v>
      </c>
      <c r="B24" s="97">
        <v>61</v>
      </c>
      <c r="C24" s="105">
        <f>(B24/$B$23)*100</f>
        <v>45.52238805970149</v>
      </c>
      <c r="D24" s="65"/>
      <c r="E24" s="78" t="s">
        <v>76</v>
      </c>
      <c r="F24" s="97">
        <v>201</v>
      </c>
      <c r="G24" s="105">
        <f>(F24/$F$9)*100</f>
        <v>28.879310344827587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12419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19</v>
      </c>
      <c r="G26" s="105">
        <f>(F26/$F$9)*100</f>
        <v>2.7298850574712645</v>
      </c>
    </row>
    <row r="27" spans="1:7" ht="12.75">
      <c r="A27" s="77" t="s">
        <v>85</v>
      </c>
      <c r="B27" s="80">
        <v>916</v>
      </c>
      <c r="C27" s="81">
        <f>(B27/$B$27)*100</f>
        <v>100</v>
      </c>
      <c r="D27" s="65"/>
      <c r="E27" s="78" t="s">
        <v>78</v>
      </c>
      <c r="F27" s="98">
        <v>7963</v>
      </c>
      <c r="G27" s="112" t="s">
        <v>261</v>
      </c>
    </row>
    <row r="28" spans="1:7" ht="12.75">
      <c r="A28" s="82" t="s">
        <v>86</v>
      </c>
      <c r="B28" s="97">
        <v>769</v>
      </c>
      <c r="C28" s="105">
        <f aca="true" t="shared" si="2" ref="C28:C33">(B28/$B$27)*100</f>
        <v>83.9519650655022</v>
      </c>
      <c r="D28" s="65"/>
      <c r="E28" s="78" t="s">
        <v>79</v>
      </c>
      <c r="F28" s="97">
        <v>8</v>
      </c>
      <c r="G28" s="105">
        <f>(F28/$F$9)*100</f>
        <v>1.1494252873563218</v>
      </c>
    </row>
    <row r="29" spans="1:7" ht="12.75">
      <c r="A29" s="82" t="s">
        <v>87</v>
      </c>
      <c r="B29" s="97">
        <v>68</v>
      </c>
      <c r="C29" s="105">
        <f t="shared" si="2"/>
        <v>7.423580786026202</v>
      </c>
      <c r="D29" s="65"/>
      <c r="E29" s="78" t="s">
        <v>80</v>
      </c>
      <c r="F29" s="97">
        <v>3463</v>
      </c>
      <c r="G29" s="112" t="s">
        <v>261</v>
      </c>
    </row>
    <row r="30" spans="1:7" ht="12.75">
      <c r="A30" s="82" t="s">
        <v>88</v>
      </c>
      <c r="B30" s="97">
        <v>4</v>
      </c>
      <c r="C30" s="105">
        <f t="shared" si="2"/>
        <v>0.43668122270742354</v>
      </c>
      <c r="D30" s="65"/>
      <c r="E30" s="78" t="s">
        <v>81</v>
      </c>
      <c r="F30" s="97">
        <v>147</v>
      </c>
      <c r="G30" s="105">
        <f>(F30/$F$9)*100</f>
        <v>21.120689655172413</v>
      </c>
    </row>
    <row r="31" spans="1:7" ht="12.75">
      <c r="A31" s="82" t="s">
        <v>115</v>
      </c>
      <c r="B31" s="97">
        <v>32</v>
      </c>
      <c r="C31" s="105">
        <f t="shared" si="2"/>
        <v>3.4934497816593884</v>
      </c>
      <c r="D31" s="65"/>
      <c r="E31" s="78" t="s">
        <v>82</v>
      </c>
      <c r="F31" s="97">
        <v>16893</v>
      </c>
      <c r="G31" s="112" t="s">
        <v>261</v>
      </c>
    </row>
    <row r="32" spans="1:7" ht="12.75">
      <c r="A32" s="82" t="s">
        <v>89</v>
      </c>
      <c r="B32" s="97">
        <v>2</v>
      </c>
      <c r="C32" s="105">
        <f t="shared" si="2"/>
        <v>0.21834061135371177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41</v>
      </c>
      <c r="C33" s="105">
        <f t="shared" si="2"/>
        <v>4.475982532751091</v>
      </c>
      <c r="D33" s="65"/>
      <c r="E33" s="79" t="s">
        <v>84</v>
      </c>
      <c r="F33" s="80">
        <v>503</v>
      </c>
      <c r="G33" s="81">
        <f>(F33/$F$33)*100</f>
        <v>100</v>
      </c>
    </row>
    <row r="34" spans="1:7" ht="12.75">
      <c r="A34" s="82" t="s">
        <v>91</v>
      </c>
      <c r="B34" s="109">
        <v>38.1</v>
      </c>
      <c r="C34" s="112" t="s">
        <v>261</v>
      </c>
      <c r="D34" s="65"/>
      <c r="E34" s="78" t="s">
        <v>383</v>
      </c>
      <c r="F34" s="97">
        <v>14</v>
      </c>
      <c r="G34" s="105">
        <f aca="true" t="shared" si="3" ref="G34:G43">(F34/$F$33)*100</f>
        <v>2.783300198807157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8</v>
      </c>
      <c r="G35" s="105">
        <f t="shared" si="3"/>
        <v>1.5904572564612325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20</v>
      </c>
      <c r="G36" s="105">
        <f t="shared" si="3"/>
        <v>3.9761431411530817</v>
      </c>
    </row>
    <row r="37" spans="1:7" ht="12.75">
      <c r="A37" s="77" t="s">
        <v>94</v>
      </c>
      <c r="B37" s="80">
        <v>923</v>
      </c>
      <c r="C37" s="81">
        <f>(B37/$B$37)*100</f>
        <v>100</v>
      </c>
      <c r="D37" s="65"/>
      <c r="E37" s="78" t="s">
        <v>389</v>
      </c>
      <c r="F37" s="97">
        <v>39</v>
      </c>
      <c r="G37" s="105">
        <f t="shared" si="3"/>
        <v>7.75347912524851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81</v>
      </c>
      <c r="G38" s="105">
        <f t="shared" si="3"/>
        <v>16.10337972166998</v>
      </c>
    </row>
    <row r="39" spans="1:7" ht="12.75">
      <c r="A39" s="82" t="s">
        <v>97</v>
      </c>
      <c r="B39" s="98">
        <v>314</v>
      </c>
      <c r="C39" s="105">
        <f>(B39/$B$37)*100</f>
        <v>34.019501625135426</v>
      </c>
      <c r="D39" s="65"/>
      <c r="E39" s="78" t="s">
        <v>393</v>
      </c>
      <c r="F39" s="97">
        <v>161</v>
      </c>
      <c r="G39" s="105">
        <f t="shared" si="3"/>
        <v>32.007952286282304</v>
      </c>
    </row>
    <row r="40" spans="1:7" ht="12.75">
      <c r="A40" s="82" t="s">
        <v>98</v>
      </c>
      <c r="B40" s="98">
        <v>128</v>
      </c>
      <c r="C40" s="105">
        <f>(B40/$B$37)*100</f>
        <v>13.867822318526542</v>
      </c>
      <c r="D40" s="65"/>
      <c r="E40" s="78" t="s">
        <v>68</v>
      </c>
      <c r="F40" s="97">
        <v>79</v>
      </c>
      <c r="G40" s="105">
        <f t="shared" si="3"/>
        <v>15.705765407554672</v>
      </c>
    </row>
    <row r="41" spans="1:7" ht="12.75">
      <c r="A41" s="82" t="s">
        <v>100</v>
      </c>
      <c r="B41" s="98">
        <v>240</v>
      </c>
      <c r="C41" s="105">
        <f>(B41/$B$37)*100</f>
        <v>26.00216684723727</v>
      </c>
      <c r="D41" s="65"/>
      <c r="E41" s="78" t="s">
        <v>69</v>
      </c>
      <c r="F41" s="97">
        <v>71</v>
      </c>
      <c r="G41" s="105">
        <f t="shared" si="3"/>
        <v>14.115308151093439</v>
      </c>
    </row>
    <row r="42" spans="1:7" ht="12.75">
      <c r="A42" s="82" t="s">
        <v>260</v>
      </c>
      <c r="B42" s="98">
        <v>2</v>
      </c>
      <c r="C42" s="105">
        <f>(B42/$B$37)*100</f>
        <v>0.21668472372697722</v>
      </c>
      <c r="D42" s="65"/>
      <c r="E42" s="78" t="s">
        <v>170</v>
      </c>
      <c r="F42" s="97">
        <v>20</v>
      </c>
      <c r="G42" s="105">
        <f t="shared" si="3"/>
        <v>3.9761431411530817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10</v>
      </c>
      <c r="G43" s="105">
        <f t="shared" si="3"/>
        <v>1.9880715705765408</v>
      </c>
    </row>
    <row r="44" spans="1:7" ht="12.75">
      <c r="A44" s="82" t="s">
        <v>291</v>
      </c>
      <c r="B44" s="98">
        <v>118</v>
      </c>
      <c r="C44" s="105">
        <f>(B44/$B$37)*100</f>
        <v>12.784398699891659</v>
      </c>
      <c r="D44" s="65"/>
      <c r="E44" s="78" t="s">
        <v>93</v>
      </c>
      <c r="F44" s="97">
        <v>65774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121</v>
      </c>
      <c r="C46" s="105">
        <f>(B46/$B$37)*100</f>
        <v>13.109425785482124</v>
      </c>
      <c r="D46" s="65"/>
      <c r="E46" s="78" t="s">
        <v>96</v>
      </c>
      <c r="F46" s="97">
        <v>23854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46167</v>
      </c>
      <c r="G48" s="112" t="s">
        <v>261</v>
      </c>
    </row>
    <row r="49" spans="1:7" ht="13.5" thickBot="1">
      <c r="A49" s="82" t="s">
        <v>292</v>
      </c>
      <c r="B49" s="98">
        <v>12</v>
      </c>
      <c r="C49" s="105">
        <f aca="true" t="shared" si="4" ref="C49:C55">(B49/$B$37)*100</f>
        <v>1.3001083423618636</v>
      </c>
      <c r="D49" s="87"/>
      <c r="E49" s="88" t="s">
        <v>102</v>
      </c>
      <c r="F49" s="113">
        <v>30660</v>
      </c>
      <c r="G49" s="114" t="s">
        <v>261</v>
      </c>
    </row>
    <row r="50" spans="1:7" ht="13.5" thickTop="1">
      <c r="A50" s="82" t="s">
        <v>116</v>
      </c>
      <c r="B50" s="98">
        <v>85</v>
      </c>
      <c r="C50" s="105">
        <f t="shared" si="4"/>
        <v>9.209100758396534</v>
      </c>
      <c r="D50" s="65"/>
      <c r="E50" s="78"/>
      <c r="F50" s="86"/>
      <c r="G50" s="85"/>
    </row>
    <row r="51" spans="1:7" ht="12.75">
      <c r="A51" s="82" t="s">
        <v>117</v>
      </c>
      <c r="B51" s="98">
        <v>90</v>
      </c>
      <c r="C51" s="105">
        <f t="shared" si="4"/>
        <v>9.750812567713977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23</v>
      </c>
      <c r="C52" s="105">
        <f t="shared" si="4"/>
        <v>2.4918743228602382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118</v>
      </c>
      <c r="C53" s="105">
        <f t="shared" si="4"/>
        <v>12.784398699891659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58</v>
      </c>
      <c r="C54" s="105">
        <f t="shared" si="4"/>
        <v>6.28385698808234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</v>
      </c>
      <c r="C55" s="105">
        <f t="shared" si="4"/>
        <v>1.7334777898158178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71</v>
      </c>
      <c r="C57" s="105">
        <f>(B57/$B$37)*100</f>
        <v>7.6923076923076925</v>
      </c>
      <c r="D57" s="65"/>
      <c r="E57" s="79" t="s">
        <v>84</v>
      </c>
      <c r="F57" s="80">
        <v>18</v>
      </c>
      <c r="G57" s="105">
        <f>(F57/L57)*100</f>
        <v>3.5785288270377733</v>
      </c>
      <c r="H57" s="79" t="s">
        <v>84</v>
      </c>
      <c r="L57" s="15">
        <v>503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14</v>
      </c>
      <c r="G58" s="105">
        <f>(F58/L58)*100</f>
        <v>5.426356589147287</v>
      </c>
      <c r="H58" s="78" t="s">
        <v>118</v>
      </c>
      <c r="L58" s="15">
        <v>258</v>
      </c>
    </row>
    <row r="59" spans="1:12" ht="12.75">
      <c r="A59" s="82" t="s">
        <v>112</v>
      </c>
      <c r="B59" s="98">
        <v>85</v>
      </c>
      <c r="C59" s="105">
        <f>(B59/$B$37)*100</f>
        <v>9.209100758396534</v>
      </c>
      <c r="D59" s="65"/>
      <c r="E59" s="78" t="s">
        <v>120</v>
      </c>
      <c r="F59" s="97">
        <v>10</v>
      </c>
      <c r="G59" s="105">
        <f>(F59/L59)*100</f>
        <v>11.494252873563218</v>
      </c>
      <c r="H59" s="78" t="s">
        <v>120</v>
      </c>
      <c r="L59" s="15">
        <v>87</v>
      </c>
    </row>
    <row r="60" spans="1:7" ht="12.75">
      <c r="A60" s="82" t="s">
        <v>113</v>
      </c>
      <c r="B60" s="98">
        <v>211</v>
      </c>
      <c r="C60" s="105">
        <f>(B60/$B$37)*100</f>
        <v>22.8602383531961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60</v>
      </c>
      <c r="C62" s="105">
        <f>(B62/$B$37)*100</f>
        <v>6.500541711809317</v>
      </c>
      <c r="D62" s="65"/>
      <c r="E62" s="79" t="s">
        <v>123</v>
      </c>
      <c r="F62" s="80">
        <v>11</v>
      </c>
      <c r="G62" s="105">
        <f>(F62/L62)*100</f>
        <v>27.500000000000004</v>
      </c>
      <c r="H62" s="79" t="s">
        <v>394</v>
      </c>
      <c r="L62" s="15">
        <v>40</v>
      </c>
    </row>
    <row r="63" spans="1:12" ht="12.75">
      <c r="A63" s="61" t="s">
        <v>293</v>
      </c>
      <c r="B63" s="98">
        <v>35</v>
      </c>
      <c r="C63" s="105">
        <f>(B63/$B$37)*100</f>
        <v>3.791982665222102</v>
      </c>
      <c r="D63" s="65"/>
      <c r="E63" s="78" t="s">
        <v>118</v>
      </c>
      <c r="F63" s="97">
        <v>9</v>
      </c>
      <c r="G63" s="105">
        <f>(F63/L63)*100</f>
        <v>32.142857142857146</v>
      </c>
      <c r="H63" s="78" t="s">
        <v>118</v>
      </c>
      <c r="L63" s="15">
        <v>28</v>
      </c>
    </row>
    <row r="64" spans="1:12" ht="12.75">
      <c r="A64" s="82" t="s">
        <v>114</v>
      </c>
      <c r="B64" s="98">
        <v>59</v>
      </c>
      <c r="C64" s="105">
        <f>(B64/$B$37)*100</f>
        <v>6.392199349945829</v>
      </c>
      <c r="D64" s="65"/>
      <c r="E64" s="78" t="s">
        <v>120</v>
      </c>
      <c r="F64" s="97">
        <v>7</v>
      </c>
      <c r="G64" s="105">
        <f>(F64/L64)*100</f>
        <v>63.63636363636363</v>
      </c>
      <c r="H64" s="78" t="s">
        <v>120</v>
      </c>
      <c r="L64" s="15">
        <v>11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99</v>
      </c>
      <c r="G66" s="105">
        <f aca="true" t="shared" si="5" ref="G66:G71">(F66/L66)*100</f>
        <v>5.41279387643521</v>
      </c>
      <c r="H66" s="79" t="s">
        <v>124</v>
      </c>
      <c r="L66" s="15">
        <v>1829</v>
      </c>
    </row>
    <row r="67" spans="1:12" ht="12.75">
      <c r="A67" s="82" t="s">
        <v>126</v>
      </c>
      <c r="B67" s="97">
        <v>648</v>
      </c>
      <c r="C67" s="105">
        <f>(B67/$B$37)*100</f>
        <v>70.20585048754063</v>
      </c>
      <c r="D67" s="65"/>
      <c r="E67" s="78" t="s">
        <v>262</v>
      </c>
      <c r="F67" s="97">
        <v>67</v>
      </c>
      <c r="G67" s="105">
        <f t="shared" si="5"/>
        <v>4.922850844966936</v>
      </c>
      <c r="H67" s="78" t="s">
        <v>262</v>
      </c>
      <c r="L67" s="15">
        <v>1361</v>
      </c>
    </row>
    <row r="68" spans="1:12" ht="12.75">
      <c r="A68" s="82" t="s">
        <v>128</v>
      </c>
      <c r="B68" s="97">
        <v>189</v>
      </c>
      <c r="C68" s="105">
        <f>(B68/$B$37)*100</f>
        <v>20.47670639219935</v>
      </c>
      <c r="D68" s="65"/>
      <c r="E68" s="78" t="s">
        <v>127</v>
      </c>
      <c r="F68" s="97">
        <v>15</v>
      </c>
      <c r="G68" s="105">
        <f t="shared" si="5"/>
        <v>6.382978723404255</v>
      </c>
      <c r="H68" s="78" t="s">
        <v>127</v>
      </c>
      <c r="L68" s="15">
        <v>235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32</v>
      </c>
      <c r="G69" s="105">
        <f t="shared" si="5"/>
        <v>6.837606837606838</v>
      </c>
      <c r="H69" s="78" t="s">
        <v>129</v>
      </c>
      <c r="L69" s="15">
        <v>468</v>
      </c>
    </row>
    <row r="70" spans="1:12" ht="12.75">
      <c r="A70" s="82" t="s">
        <v>376</v>
      </c>
      <c r="B70" s="97">
        <v>84</v>
      </c>
      <c r="C70" s="105">
        <f>(B70/$B$37)*100</f>
        <v>9.100758396533044</v>
      </c>
      <c r="D70" s="65"/>
      <c r="E70" s="78" t="s">
        <v>130</v>
      </c>
      <c r="F70" s="97">
        <v>22</v>
      </c>
      <c r="G70" s="105">
        <f t="shared" si="5"/>
        <v>5.994550408719346</v>
      </c>
      <c r="H70" s="78" t="s">
        <v>130</v>
      </c>
      <c r="L70" s="15">
        <v>367</v>
      </c>
    </row>
    <row r="71" spans="1:12" ht="13.5" thickBot="1">
      <c r="A71" s="90" t="s">
        <v>371</v>
      </c>
      <c r="B71" s="110">
        <v>2</v>
      </c>
      <c r="C71" s="111">
        <f>(B71/$B$37)*100</f>
        <v>0.21668472372697722</v>
      </c>
      <c r="D71" s="91"/>
      <c r="E71" s="92" t="s">
        <v>131</v>
      </c>
      <c r="F71" s="110">
        <v>40</v>
      </c>
      <c r="G71" s="119">
        <f t="shared" si="5"/>
        <v>15.151515151515152</v>
      </c>
      <c r="H71" s="92" t="s">
        <v>131</v>
      </c>
      <c r="L71" s="15">
        <v>264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910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695</v>
      </c>
      <c r="G9" s="81">
        <f>(F9/$F$9)*100</f>
        <v>100</v>
      </c>
      <c r="I9" s="53"/>
    </row>
    <row r="10" spans="1:7" ht="12.75">
      <c r="A10" s="36" t="s">
        <v>137</v>
      </c>
      <c r="B10" s="97">
        <v>886</v>
      </c>
      <c r="C10" s="105">
        <f aca="true" t="shared" si="0" ref="C10:C18">(B10/$B$8)*100</f>
        <v>97.36263736263736</v>
      </c>
      <c r="E10" s="32" t="s">
        <v>138</v>
      </c>
      <c r="F10" s="97">
        <v>686</v>
      </c>
      <c r="G10" s="105">
        <f>(F10/$F$9)*100</f>
        <v>98.70503597122303</v>
      </c>
    </row>
    <row r="11" spans="1:7" ht="12.75">
      <c r="A11" s="36" t="s">
        <v>139</v>
      </c>
      <c r="B11" s="97">
        <v>2</v>
      </c>
      <c r="C11" s="105">
        <f t="shared" si="0"/>
        <v>0.21978021978021978</v>
      </c>
      <c r="E11" s="32" t="s">
        <v>140</v>
      </c>
      <c r="F11" s="97">
        <v>7</v>
      </c>
      <c r="G11" s="105">
        <f>(F11/$F$9)*100</f>
        <v>1.0071942446043165</v>
      </c>
    </row>
    <row r="12" spans="1:7" ht="12.75">
      <c r="A12" s="36" t="s">
        <v>141</v>
      </c>
      <c r="B12" s="97">
        <v>9</v>
      </c>
      <c r="C12" s="105">
        <f t="shared" si="0"/>
        <v>0.9890109890109889</v>
      </c>
      <c r="E12" s="32" t="s">
        <v>142</v>
      </c>
      <c r="F12" s="97">
        <v>2</v>
      </c>
      <c r="G12" s="105">
        <f>(F12/$F$9)*100</f>
        <v>0.28776978417266186</v>
      </c>
    </row>
    <row r="13" spans="1:7" ht="12.75">
      <c r="A13" s="36" t="s">
        <v>143</v>
      </c>
      <c r="B13" s="97">
        <v>9</v>
      </c>
      <c r="C13" s="105">
        <f t="shared" si="0"/>
        <v>0.9890109890109889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542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10</v>
      </c>
      <c r="G16" s="105">
        <f>(F16/$F$14)*100</f>
        <v>1.8450184501845017</v>
      </c>
    </row>
    <row r="17" spans="1:7" ht="12.75">
      <c r="A17" s="36" t="s">
        <v>150</v>
      </c>
      <c r="B17" s="97">
        <v>4</v>
      </c>
      <c r="C17" s="105">
        <f t="shared" si="0"/>
        <v>0.43956043956043955</v>
      </c>
      <c r="E17" s="1" t="s">
        <v>151</v>
      </c>
      <c r="F17" s="97">
        <v>73</v>
      </c>
      <c r="G17" s="105">
        <f aca="true" t="shared" si="1" ref="G17:G23">(F17/$F$14)*100</f>
        <v>13.468634686346864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217</v>
      </c>
      <c r="G18" s="105">
        <f t="shared" si="1"/>
        <v>40.03690036900369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154</v>
      </c>
      <c r="G19" s="105">
        <f t="shared" si="1"/>
        <v>28.413284132841326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72</v>
      </c>
      <c r="G20" s="105">
        <f t="shared" si="1"/>
        <v>13.284132841328415</v>
      </c>
    </row>
    <row r="21" spans="1:7" ht="12.75">
      <c r="A21" s="36" t="s">
        <v>156</v>
      </c>
      <c r="B21" s="98">
        <v>14</v>
      </c>
      <c r="C21" s="105">
        <f aca="true" t="shared" si="2" ref="C21:C28">(B21/$B$8)*100</f>
        <v>1.5384615384615385</v>
      </c>
      <c r="E21" s="1" t="s">
        <v>157</v>
      </c>
      <c r="F21" s="97">
        <v>16</v>
      </c>
      <c r="G21" s="105">
        <f t="shared" si="1"/>
        <v>2.952029520295203</v>
      </c>
    </row>
    <row r="22" spans="1:7" ht="12.75">
      <c r="A22" s="36" t="s">
        <v>158</v>
      </c>
      <c r="B22" s="98">
        <v>28</v>
      </c>
      <c r="C22" s="105">
        <f t="shared" si="2"/>
        <v>3.076923076923077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21</v>
      </c>
      <c r="C23" s="105">
        <f t="shared" si="2"/>
        <v>2.307692307692308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113</v>
      </c>
      <c r="C24" s="105">
        <f t="shared" si="2"/>
        <v>12.417582417582418</v>
      </c>
      <c r="E24" s="1" t="s">
        <v>163</v>
      </c>
      <c r="F24" s="97">
        <v>144800</v>
      </c>
      <c r="G24" s="112" t="s">
        <v>261</v>
      </c>
    </row>
    <row r="25" spans="1:7" ht="12.75">
      <c r="A25" s="36" t="s">
        <v>164</v>
      </c>
      <c r="B25" s="97">
        <v>126</v>
      </c>
      <c r="C25" s="105">
        <f t="shared" si="2"/>
        <v>13.846153846153847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122</v>
      </c>
      <c r="C26" s="105">
        <f t="shared" si="2"/>
        <v>13.406593406593407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284</v>
      </c>
      <c r="C27" s="105">
        <f t="shared" si="2"/>
        <v>31.208791208791208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202</v>
      </c>
      <c r="C28" s="105">
        <f t="shared" si="2"/>
        <v>22.197802197802197</v>
      </c>
      <c r="E28" s="32" t="s">
        <v>176</v>
      </c>
      <c r="F28" s="97">
        <v>357</v>
      </c>
      <c r="G28" s="105">
        <f aca="true" t="shared" si="3" ref="G28:G35">(F28/$F$14)*100</f>
        <v>65.86715867158671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</v>
      </c>
      <c r="G30" s="105">
        <f t="shared" si="3"/>
        <v>0.5535055350553505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14</v>
      </c>
      <c r="G31" s="105">
        <f t="shared" si="3"/>
        <v>2.5830258302583027</v>
      </c>
    </row>
    <row r="32" spans="1:7" ht="12.75">
      <c r="A32" s="36" t="s">
        <v>182</v>
      </c>
      <c r="B32" s="97">
        <v>5</v>
      </c>
      <c r="C32" s="105">
        <f t="shared" si="4"/>
        <v>0.5494505494505495</v>
      </c>
      <c r="E32" s="32" t="s">
        <v>183</v>
      </c>
      <c r="F32" s="97">
        <v>84</v>
      </c>
      <c r="G32" s="105">
        <f t="shared" si="3"/>
        <v>15.498154981549817</v>
      </c>
    </row>
    <row r="33" spans="1:7" ht="12.75">
      <c r="A33" s="36" t="s">
        <v>184</v>
      </c>
      <c r="B33" s="97">
        <v>28</v>
      </c>
      <c r="C33" s="105">
        <f t="shared" si="4"/>
        <v>3.076923076923077</v>
      </c>
      <c r="E33" s="32" t="s">
        <v>185</v>
      </c>
      <c r="F33" s="97">
        <v>150</v>
      </c>
      <c r="G33" s="105">
        <f t="shared" si="3"/>
        <v>27.67527675276753</v>
      </c>
    </row>
    <row r="34" spans="1:7" ht="12.75">
      <c r="A34" s="36" t="s">
        <v>186</v>
      </c>
      <c r="B34" s="97">
        <v>94</v>
      </c>
      <c r="C34" s="105">
        <f t="shared" si="4"/>
        <v>10.329670329670328</v>
      </c>
      <c r="E34" s="32" t="s">
        <v>187</v>
      </c>
      <c r="F34" s="97">
        <v>82</v>
      </c>
      <c r="G34" s="105">
        <f t="shared" si="3"/>
        <v>15.129151291512915</v>
      </c>
    </row>
    <row r="35" spans="1:7" ht="12.75">
      <c r="A35" s="36" t="s">
        <v>188</v>
      </c>
      <c r="B35" s="97">
        <v>198</v>
      </c>
      <c r="C35" s="105">
        <f t="shared" si="4"/>
        <v>21.75824175824176</v>
      </c>
      <c r="E35" s="32" t="s">
        <v>189</v>
      </c>
      <c r="F35" s="97">
        <v>24</v>
      </c>
      <c r="G35" s="105">
        <f t="shared" si="3"/>
        <v>4.428044280442804</v>
      </c>
    </row>
    <row r="36" spans="1:7" ht="12.75">
      <c r="A36" s="36" t="s">
        <v>190</v>
      </c>
      <c r="B36" s="97">
        <v>227</v>
      </c>
      <c r="C36" s="105">
        <f t="shared" si="4"/>
        <v>24.945054945054945</v>
      </c>
      <c r="E36" s="32" t="s">
        <v>191</v>
      </c>
      <c r="F36" s="97">
        <v>1279</v>
      </c>
      <c r="G36" s="112" t="s">
        <v>261</v>
      </c>
    </row>
    <row r="37" spans="1:7" ht="12.75">
      <c r="A37" s="36" t="s">
        <v>192</v>
      </c>
      <c r="B37" s="97">
        <v>163</v>
      </c>
      <c r="C37" s="105">
        <f t="shared" si="4"/>
        <v>17.912087912087912</v>
      </c>
      <c r="E37" s="32" t="s">
        <v>193</v>
      </c>
      <c r="F37" s="97">
        <v>185</v>
      </c>
      <c r="G37" s="105">
        <f>(F37/$F$14)*100</f>
        <v>34.132841328413285</v>
      </c>
    </row>
    <row r="38" spans="1:7" ht="12.75">
      <c r="A38" s="36" t="s">
        <v>194</v>
      </c>
      <c r="B38" s="97">
        <v>111</v>
      </c>
      <c r="C38" s="105">
        <f t="shared" si="4"/>
        <v>12.197802197802197</v>
      </c>
      <c r="E38" s="32" t="s">
        <v>191</v>
      </c>
      <c r="F38" s="97">
        <v>453</v>
      </c>
      <c r="G38" s="112" t="s">
        <v>261</v>
      </c>
    </row>
    <row r="39" spans="1:7" ht="12.75">
      <c r="A39" s="36" t="s">
        <v>195</v>
      </c>
      <c r="B39" s="97">
        <v>84</v>
      </c>
      <c r="C39" s="105">
        <f t="shared" si="4"/>
        <v>9.230769230769232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6.1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695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147</v>
      </c>
      <c r="G43" s="105">
        <f aca="true" t="shared" si="5" ref="G43:G48">(F43/$F$14)*100</f>
        <v>27.121771217712176</v>
      </c>
    </row>
    <row r="44" spans="1:7" ht="12.75">
      <c r="A44" s="36" t="s">
        <v>209</v>
      </c>
      <c r="B44" s="98">
        <v>69</v>
      </c>
      <c r="C44" s="105">
        <f aca="true" t="shared" si="6" ref="C44:C49">(B44/$B$42)*100</f>
        <v>9.928057553956835</v>
      </c>
      <c r="E44" s="32" t="s">
        <v>210</v>
      </c>
      <c r="F44" s="97">
        <v>84</v>
      </c>
      <c r="G44" s="105">
        <f t="shared" si="5"/>
        <v>15.498154981549817</v>
      </c>
    </row>
    <row r="45" spans="1:7" ht="12.75">
      <c r="A45" s="36" t="s">
        <v>211</v>
      </c>
      <c r="B45" s="98">
        <v>165</v>
      </c>
      <c r="C45" s="105">
        <f t="shared" si="6"/>
        <v>23.741007194244602</v>
      </c>
      <c r="E45" s="32" t="s">
        <v>212</v>
      </c>
      <c r="F45" s="97">
        <v>89</v>
      </c>
      <c r="G45" s="105">
        <f t="shared" si="5"/>
        <v>16.420664206642066</v>
      </c>
    </row>
    <row r="46" spans="1:7" ht="12.75">
      <c r="A46" s="36" t="s">
        <v>213</v>
      </c>
      <c r="B46" s="98">
        <v>114</v>
      </c>
      <c r="C46" s="105">
        <f t="shared" si="6"/>
        <v>16.402877697841728</v>
      </c>
      <c r="E46" s="32" t="s">
        <v>214</v>
      </c>
      <c r="F46" s="97">
        <v>57</v>
      </c>
      <c r="G46" s="105">
        <f t="shared" si="5"/>
        <v>10.516605166051662</v>
      </c>
    </row>
    <row r="47" spans="1:7" ht="12.75">
      <c r="A47" s="36" t="s">
        <v>215</v>
      </c>
      <c r="B47" s="97">
        <v>194</v>
      </c>
      <c r="C47" s="105">
        <f t="shared" si="6"/>
        <v>27.913669064748202</v>
      </c>
      <c r="E47" s="32" t="s">
        <v>216</v>
      </c>
      <c r="F47" s="97">
        <v>54</v>
      </c>
      <c r="G47" s="105">
        <f t="shared" si="5"/>
        <v>9.96309963099631</v>
      </c>
    </row>
    <row r="48" spans="1:7" ht="12.75">
      <c r="A48" s="36" t="s">
        <v>217</v>
      </c>
      <c r="B48" s="97">
        <v>89</v>
      </c>
      <c r="C48" s="105">
        <f t="shared" si="6"/>
        <v>12.805755395683452</v>
      </c>
      <c r="E48" s="32" t="s">
        <v>218</v>
      </c>
      <c r="F48" s="97">
        <v>103</v>
      </c>
      <c r="G48" s="105">
        <f t="shared" si="5"/>
        <v>19.00369003690037</v>
      </c>
    </row>
    <row r="49" spans="1:7" ht="12.75">
      <c r="A49" s="36" t="s">
        <v>219</v>
      </c>
      <c r="B49" s="97">
        <v>64</v>
      </c>
      <c r="C49" s="105">
        <f t="shared" si="6"/>
        <v>9.20863309352518</v>
      </c>
      <c r="E49" s="32" t="s">
        <v>220</v>
      </c>
      <c r="F49" s="97">
        <v>8</v>
      </c>
      <c r="G49" s="105">
        <f>(F49/$F$14)*100</f>
        <v>1.4760147601476015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67</v>
      </c>
      <c r="G51" s="81">
        <f>(F51/F$51)*100</f>
        <v>100</v>
      </c>
    </row>
    <row r="52" spans="1:7" ht="12.75">
      <c r="A52" s="4" t="s">
        <v>223</v>
      </c>
      <c r="B52" s="97">
        <v>29</v>
      </c>
      <c r="C52" s="105">
        <f>(B52/$B$42)*100</f>
        <v>4.172661870503598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186</v>
      </c>
      <c r="C53" s="105">
        <f>(B53/$B$42)*100</f>
        <v>26.762589928057558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317</v>
      </c>
      <c r="C54" s="105">
        <f>(B54/$B$42)*100</f>
        <v>45.611510791366904</v>
      </c>
      <c r="E54" s="32" t="s">
        <v>228</v>
      </c>
      <c r="F54" s="97">
        <v>2</v>
      </c>
      <c r="G54" s="105">
        <f aca="true" t="shared" si="7" ref="G54:G60">(F54/F$51)*100</f>
        <v>2.9850746268656714</v>
      </c>
    </row>
    <row r="55" spans="1:7" ht="12.75">
      <c r="A55" s="4" t="s">
        <v>229</v>
      </c>
      <c r="B55" s="97">
        <v>163</v>
      </c>
      <c r="C55" s="105">
        <f>(B55/$B$42)*100</f>
        <v>23.453237410071942</v>
      </c>
      <c r="E55" s="32" t="s">
        <v>230</v>
      </c>
      <c r="F55" s="97">
        <v>5</v>
      </c>
      <c r="G55" s="105">
        <f t="shared" si="7"/>
        <v>7.462686567164178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</v>
      </c>
      <c r="G56" s="105">
        <f t="shared" si="7"/>
        <v>13.432835820895523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17</v>
      </c>
      <c r="G57" s="105">
        <f t="shared" si="7"/>
        <v>25.37313432835821</v>
      </c>
    </row>
    <row r="58" spans="1:7" ht="12.75">
      <c r="A58" s="36" t="s">
        <v>234</v>
      </c>
      <c r="B58" s="97">
        <v>0</v>
      </c>
      <c r="C58" s="105">
        <f aca="true" t="shared" si="8" ref="C58:C66">(B58/$B$42)*100</f>
        <v>0</v>
      </c>
      <c r="E58" s="32" t="s">
        <v>235</v>
      </c>
      <c r="F58" s="97">
        <v>17</v>
      </c>
      <c r="G58" s="105">
        <f t="shared" si="7"/>
        <v>25.37313432835821</v>
      </c>
    </row>
    <row r="59" spans="1:7" ht="12.75">
      <c r="A59" s="36" t="s">
        <v>236</v>
      </c>
      <c r="B59" s="97">
        <v>73</v>
      </c>
      <c r="C59" s="105">
        <f t="shared" si="8"/>
        <v>10.503597122302159</v>
      </c>
      <c r="E59" s="32" t="s">
        <v>237</v>
      </c>
      <c r="F59" s="98">
        <v>2</v>
      </c>
      <c r="G59" s="105">
        <f t="shared" si="7"/>
        <v>2.9850746268656714</v>
      </c>
    </row>
    <row r="60" spans="1:7" ht="12.75">
      <c r="A60" s="36" t="s">
        <v>238</v>
      </c>
      <c r="B60" s="97">
        <v>65</v>
      </c>
      <c r="C60" s="105">
        <f t="shared" si="8"/>
        <v>9.352517985611511</v>
      </c>
      <c r="E60" s="32" t="s">
        <v>239</v>
      </c>
      <c r="F60" s="97">
        <v>15</v>
      </c>
      <c r="G60" s="105">
        <f t="shared" si="7"/>
        <v>22.388059701492537</v>
      </c>
    </row>
    <row r="61" spans="1:7" ht="12.75">
      <c r="A61" s="36" t="s">
        <v>240</v>
      </c>
      <c r="B61" s="97">
        <v>501</v>
      </c>
      <c r="C61" s="105">
        <f t="shared" si="8"/>
        <v>72.0863309352518</v>
      </c>
      <c r="E61" s="32" t="s">
        <v>163</v>
      </c>
      <c r="F61" s="97">
        <v>860</v>
      </c>
      <c r="G61" s="112" t="s">
        <v>261</v>
      </c>
    </row>
    <row r="62" spans="1:7" ht="12.75">
      <c r="A62" s="36" t="s">
        <v>241</v>
      </c>
      <c r="B62" s="97">
        <v>2</v>
      </c>
      <c r="C62" s="105">
        <f t="shared" si="8"/>
        <v>0.28776978417266186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49</v>
      </c>
      <c r="C63" s="105">
        <f t="shared" si="8"/>
        <v>7.0503597122302155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</v>
      </c>
      <c r="C65" s="105">
        <f t="shared" si="8"/>
        <v>0.4316546762589928</v>
      </c>
      <c r="E65" s="32" t="s">
        <v>208</v>
      </c>
      <c r="F65" s="97">
        <v>8</v>
      </c>
      <c r="G65" s="105">
        <f aca="true" t="shared" si="9" ref="G65:G71">(F65/F$51)*100</f>
        <v>11.940298507462686</v>
      </c>
    </row>
    <row r="66" spans="1:7" ht="12.75">
      <c r="A66" s="36" t="s">
        <v>247</v>
      </c>
      <c r="B66" s="97">
        <v>2</v>
      </c>
      <c r="C66" s="105">
        <f t="shared" si="8"/>
        <v>0.28776978417266186</v>
      </c>
      <c r="E66" s="32" t="s">
        <v>210</v>
      </c>
      <c r="F66" s="97">
        <v>10</v>
      </c>
      <c r="G66" s="105">
        <f t="shared" si="9"/>
        <v>14.925373134328357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</v>
      </c>
      <c r="G67" s="105">
        <f t="shared" si="9"/>
        <v>10.44776119402985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</v>
      </c>
      <c r="G68" s="105">
        <f t="shared" si="9"/>
        <v>8.955223880597014</v>
      </c>
    </row>
    <row r="69" spans="1:7" ht="12.75">
      <c r="A69" s="36" t="s">
        <v>249</v>
      </c>
      <c r="B69" s="97">
        <v>2</v>
      </c>
      <c r="C69" s="105">
        <f>(B69/$B$42)*100</f>
        <v>0.28776978417266186</v>
      </c>
      <c r="E69" s="32" t="s">
        <v>216</v>
      </c>
      <c r="F69" s="97">
        <v>2</v>
      </c>
      <c r="G69" s="105">
        <f t="shared" si="9"/>
        <v>2.9850746268656714</v>
      </c>
    </row>
    <row r="70" spans="1:7" ht="12.75">
      <c r="A70" s="36" t="s">
        <v>251</v>
      </c>
      <c r="B70" s="97">
        <v>5</v>
      </c>
      <c r="C70" s="105">
        <f>(B70/$B$42)*100</f>
        <v>0.7194244604316548</v>
      </c>
      <c r="E70" s="32" t="s">
        <v>218</v>
      </c>
      <c r="F70" s="97">
        <v>19</v>
      </c>
      <c r="G70" s="105">
        <f t="shared" si="9"/>
        <v>28.35820895522388</v>
      </c>
    </row>
    <row r="71" spans="1:7" ht="12.75">
      <c r="A71" s="54" t="s">
        <v>252</v>
      </c>
      <c r="B71" s="103">
        <v>4</v>
      </c>
      <c r="C71" s="115">
        <f>(B71/$B$42)*100</f>
        <v>0.5755395683453237</v>
      </c>
      <c r="D71" s="41"/>
      <c r="E71" s="44" t="s">
        <v>220</v>
      </c>
      <c r="F71" s="103">
        <v>15</v>
      </c>
      <c r="G71" s="115">
        <f t="shared" si="9"/>
        <v>22.388059701492537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2002-06-13T15:06:13Z</dcterms:modified>
  <cp:category/>
  <cp:version/>
  <cp:contentType/>
  <cp:contentStatus/>
</cp:coreProperties>
</file>