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<sst xmlns="http://schemas.openxmlformats.org/spreadsheetml/2006/main" count="696" uniqueCount="437">
  <si>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</si>
  <si>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</si>
  <si>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</si>
  <si>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</si>
  <si>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</si>
  <si>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</si>
  <si>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</si>
  <si>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</si>
  <si>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</si>
  <si>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</si>
  <si>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</si>
  <si>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</si>
  <si>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</si>
  <si>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</si>
  <si>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</si>
  <si>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</si>
  <si>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</si>
  <si>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</si>
  <si>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</si>
  <si>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</si>
  <si>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</si>
  <si>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</si>
  <si>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</si>
  <si>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</si>
  <si>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</si>
  <si>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</si>
  <si>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</si>
  <si>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</si>
  <si>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</si>
  <si>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</si>
  <si>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</si>
  <si>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</si>
  <si>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</si>
  <si>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</si>
  <si>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</si>
  <si>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</si>
  <si>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</si>
  <si>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</si>
  <si>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</si>
  <si>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</si>
  <si>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</si>
  <si>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</si>
  <si>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</si>
  <si>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</si>
  <si>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</si>
  <si>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</si>
  <si>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</si>
  <si>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</si>
  <si>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</si>
  <si>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</si>
  <si>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</si>
  <si>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</si>
  <si>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</si>
  <si>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</si>
  <si>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</si>
  <si>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</si>
  <si>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</si>
  <si>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</si>
  <si>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</si>
  <si>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</si>
  <si>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</si>
  <si>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</si>
  <si>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</si>
  <si>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</si>
  <si>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</si>
  <si>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</si>
  <si>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</si>
  <si>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</si>
  <si>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</si>
  <si>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</si>
  <si>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</si>
  <si>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</si>
  <si>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</si>
  <si>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</si>
  <si>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</si>
  <si>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</si>
  <si>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</si>
  <si>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</si>
  <si>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</si>
  <si>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</si>
  <si>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</si>
  <si>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</si>
  <si>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</si>
  <si>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</si>
  <si>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</si>
  <si>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</si>
  <si>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</si>
  <si>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</si>
  <si>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</si>
  <si>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</si>
  <si>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</si>
  <si>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</si>
  <si>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</si>
  <si>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</si>
  <si>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</si>
  <si>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</si>
  <si>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</si>
  <si>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</si>
  <si>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</si>
  <si>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</si>
  <si>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</si>
  <si>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</si>
  <si>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</si>
  <si>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</si>
  <si>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</si>
  <si>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</si>
  <si>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</si>
  <si>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</si>
  <si>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</si>
  <si>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</si>
  <si>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</si>
  <si>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</si>
  <si>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</si>
  <si>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</si>
  <si>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</si>
  <si>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</si>
  <si>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</si>
  <si>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</si>
  <si>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</si>
  <si>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</si>
  <si>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</si>
  <si>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</si>
  <si>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</si>
  <si>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</si>
  <si>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</si>
  <si>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</si>
  <si>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</si>
  <si>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</si>
  <si>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</si>
  <si>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</si>
  <si>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</si>
  <si>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</si>
  <si>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</si>
  <si>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</si>
  <si>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</si>
  <si>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</si>
  <si>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</si>
  <si>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</si>
  <si>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</si>
  <si>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</si>
  <si>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</si>
  <si>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</si>
  <si>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</si>
  <si>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</si>
  <si>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</si>
  <si>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</si>
  <si>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</si>
  <si>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</si>
  <si>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</si>
  <si>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</si>
  <si>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</si>
  <si>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</si>
  <si>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</si>
  <si>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</si>
  <si>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</si>
  <si>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</si>
  <si>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</si>
  <si>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</si>
  <si>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</si>
  <si>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</si>
  <si>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</si>
  <si>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</si>
  <si>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</si>
  <si>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</si>
  <si>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</si>
  <si>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</si>
  <si>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</si>
  <si>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</si>
  <si>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</si>
  <si>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</si>
  <si>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</si>
  <si>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</si>
  <si>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</si>
  <si>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</si>
  <si>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</si>
  <si>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</si>
  <si>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</si>
  <si>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</si>
  <si>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</si>
  <si>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</si>
  <si>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</si>
  <si>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</si>
  <si>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</si>
  <si>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</si>
  <si>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</si>
  <si>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</si>
  <si>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</si>
  <si>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</si>
  <si>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</si>
  <si>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</si>
  <si>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</si>
  <si>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</si>
  <si>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</si>
  <si>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</si>
  <si>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</si>
  <si>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</si>
  <si>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</si>
  <si>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</si>
  <si>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</si>
  <si>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</si>
  <si>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</si>
  <si>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</si>
  <si>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</si>
  <si>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</si>
  <si>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</si>
  <si>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</si>
  <si>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</si>
  <si>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</si>
  <si>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</si>
  <si>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</si>
  <si>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</si>
  <si>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</si>
  <si>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</si>
  <si>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</si>
  <si>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</si>
  <si>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</si>
  <si>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</si>
  <si>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</si>
  <si>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</si>
  <si>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</si>
  <si>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</si>
  <si>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</si>
  <si>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</si>
  <si>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</si>
  <si>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</si>
  <si>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</si>
  <si>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</si>
  <si>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</si>
  <si>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</si>
  <si>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</si>
  <si>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</si>
  <si>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</si>
  <si>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</si>
  <si>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</si>
  <si>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</si>
  <si>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</si>
  <si>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</si>
  <si>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</si>
  <si>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</si>
  <si>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</si>
  <si>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</si>
  <si>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</si>
  <si>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</si>
  <si>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</si>
  <si>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</si>
  <si>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</si>
  <si>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</si>
  <si>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</si>
  <si>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</si>
  <si>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</si>
  <si>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</si>
  <si>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</si>
  <si>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</si>
  <si>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</si>
  <si>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</si>
  <si>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</si>
  <si>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</si>
  <si>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</si>
  <si>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</si>
  <si>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</si>
  <si>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</si>
  <si>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</si>
  <si>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</si>
  <si>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</si>
  <si>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</si>
  <si>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</si>
  <si>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</si>
  <si>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</si>
  <si>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</si>
  <si>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</si>
  <si>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</si>
  <si>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</si>
  <si>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</si>
  <si>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</si>
  <si>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</si>
  <si>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</si>
  <si>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</si>
  <si>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</si>
  <si>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</si>
  <si>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</si>
  <si>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</si>
  <si>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</si>
  <si>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</si>
  <si>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</si>
  <si>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</si>
  <si>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</si>
  <si>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</si>
  <si>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</si>
  <si>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</si>
  <si>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</si>
  <si>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</si>
  <si>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</si>
  <si>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</si>
  <si>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</si>
  <si>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</si>
  <si>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</si>
  <si>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</si>
  <si>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</si>
  <si>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</si>
  <si>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</si>
  <si>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</si>
  <si>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</si>
  <si>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</si>
  <si>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</si>
  <si>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</si>
  <si>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</si>
  <si>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</si>
  <si>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</si>
  <si>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</si>
  <si>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</si>
  <si>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</si>
  <si>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</si>
  <si>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</si>
  <si>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</si>
  <si>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</si>
  <si>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</si>
  <si>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</si>
  <si>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</si>
  <si>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</si>
  <si>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</si>
  <si>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</si>
  <si>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</si>
  <si>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</si>
  <si>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</si>
  <si>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</si>
  <si>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</si>
  <si>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</si>
  <si>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</si>
  <si>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</si>
  <si>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</si>
  <si>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</si>
  <si>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</si>
  <si>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</si>
  <si>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</si>
  <si>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</si>
  <si>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</si>
  <si>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</si>
  <si>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</si>
  <si>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</si>
  <si>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</si>
  <si>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</si>
  <si>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</si>
  <si>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</si>
  <si>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</si>
  <si>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</si>
  <si>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</si>
  <si>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</si>
  <si>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</si>
  <si>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</si>
  <si>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</si>
  <si>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</si>
  <si>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</si>
  <si>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</si>
  <si>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</si>
  <si>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</si>
  <si>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</si>
  <si>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</si>
  <si>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</si>
  <si>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</si>
  <si>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</si>
  <si>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</si>
  <si>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</si>
  <si>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</si>
  <si>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</si>
  <si>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</si>
  <si>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</si>
  <si>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</si>
  <si>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</si>
  <si>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</si>
  <si>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</si>
  <si>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</si>
  <si>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</si>
  <si>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</si>
  <si>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</si>
  <si>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</si>
  <si>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</si>
  <si>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</si>
  <si>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</si>
  <si>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</si>
  <si>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</si>
  <si>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</si>
  <si>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</si>
  <si>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</si>
  <si>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</si>
  <si>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</si>
  <si>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</si>
  <si>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</si>
  <si>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</si>
  <si>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</si>
  <si>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</si>
  <si>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</si>
  <si>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</si>
  <si>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</si>
  <si>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</si>
  <si>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</si>
  <si>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</si>
  <si>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Sussex borough,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</si>
  <si>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Sussex borough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</si>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</sst>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2145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2145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1025</v>
      </c>
      <c r="C9" s="151">
        <f>(B9/$B$7)*100</f>
        <v>47.785547785547784</v>
      </c>
      <c r="D9" s="152"/>
      <c r="E9" s="152" t="s">
        <v>403</v>
      </c>
      <c r="F9" s="150">
        <v>55</v>
      </c>
      <c r="G9" s="153">
        <f t="shared" si="0"/>
        <v>2.5641025641025643</v>
      </c>
    </row>
    <row r="10" spans="1:7" ht="12.75">
      <c r="A10" s="149" t="s">
        <v>404</v>
      </c>
      <c r="B10" s="150">
        <v>1120</v>
      </c>
      <c r="C10" s="151">
        <f>(B10/$B$7)*100</f>
        <v>52.21445221445221</v>
      </c>
      <c r="D10" s="152"/>
      <c r="E10" s="152" t="s">
        <v>405</v>
      </c>
      <c r="F10" s="150">
        <v>6</v>
      </c>
      <c r="G10" s="153">
        <f t="shared" si="0"/>
        <v>0.27972027972027974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28</v>
      </c>
      <c r="G11" s="153">
        <f t="shared" si="0"/>
        <v>1.3053613053613053</v>
      </c>
    </row>
    <row r="12" spans="1:7" ht="12.75">
      <c r="A12" s="149" t="s">
        <v>407</v>
      </c>
      <c r="B12" s="150">
        <v>133</v>
      </c>
      <c r="C12" s="151">
        <f aca="true" t="shared" si="1" ref="C12:C24">B12*100/B$7</f>
        <v>6.200466200466201</v>
      </c>
      <c r="D12" s="152"/>
      <c r="E12" s="152" t="s">
        <v>408</v>
      </c>
      <c r="F12" s="150">
        <v>2</v>
      </c>
      <c r="G12" s="153">
        <f t="shared" si="0"/>
        <v>0.09324009324009325</v>
      </c>
    </row>
    <row r="13" spans="1:7" ht="12.75">
      <c r="A13" s="149" t="s">
        <v>409</v>
      </c>
      <c r="B13" s="150">
        <v>156</v>
      </c>
      <c r="C13" s="151">
        <f t="shared" si="1"/>
        <v>7.2727272727272725</v>
      </c>
      <c r="D13" s="152"/>
      <c r="E13" s="152" t="s">
        <v>410</v>
      </c>
      <c r="F13" s="150">
        <v>19</v>
      </c>
      <c r="G13" s="153">
        <f t="shared" si="0"/>
        <v>0.8857808857808858</v>
      </c>
    </row>
    <row r="14" spans="1:7" ht="12.75">
      <c r="A14" s="149" t="s">
        <v>411</v>
      </c>
      <c r="B14" s="150">
        <v>146</v>
      </c>
      <c r="C14" s="151">
        <f t="shared" si="1"/>
        <v>6.806526806526806</v>
      </c>
      <c r="D14" s="152"/>
      <c r="E14" s="152" t="s">
        <v>412</v>
      </c>
      <c r="F14" s="150">
        <v>2090</v>
      </c>
      <c r="G14" s="153">
        <f t="shared" si="0"/>
        <v>97.43589743589743</v>
      </c>
    </row>
    <row r="15" spans="1:7" ht="12.75">
      <c r="A15" s="149" t="s">
        <v>413</v>
      </c>
      <c r="B15" s="150">
        <v>132</v>
      </c>
      <c r="C15" s="151">
        <f t="shared" si="1"/>
        <v>6.153846153846154</v>
      </c>
      <c r="D15" s="152"/>
      <c r="E15" s="152" t="s">
        <v>414</v>
      </c>
      <c r="F15" s="150">
        <v>2027</v>
      </c>
      <c r="G15" s="153">
        <f t="shared" si="0"/>
        <v>94.4988344988345</v>
      </c>
    </row>
    <row r="16" spans="1:7" ht="12.75">
      <c r="A16" s="149" t="s">
        <v>415</v>
      </c>
      <c r="B16" s="150">
        <v>128</v>
      </c>
      <c r="C16" s="151">
        <f t="shared" si="1"/>
        <v>5.967365967365968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346</v>
      </c>
      <c r="C17" s="151">
        <f t="shared" si="1"/>
        <v>16.13053613053613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360</v>
      </c>
      <c r="C18" s="151">
        <f t="shared" si="1"/>
        <v>16.783216783216783</v>
      </c>
      <c r="D18" s="152"/>
      <c r="E18" s="143" t="s">
        <v>419</v>
      </c>
      <c r="F18" s="141">
        <v>2145</v>
      </c>
      <c r="G18" s="148">
        <v>100</v>
      </c>
    </row>
    <row r="19" spans="1:7" ht="12.75">
      <c r="A19" s="149" t="s">
        <v>420</v>
      </c>
      <c r="B19" s="150">
        <v>293</v>
      </c>
      <c r="C19" s="151">
        <f t="shared" si="1"/>
        <v>13.65967365967366</v>
      </c>
      <c r="D19" s="152"/>
      <c r="E19" s="152" t="s">
        <v>421</v>
      </c>
      <c r="F19" s="150">
        <v>2135</v>
      </c>
      <c r="G19" s="153">
        <f aca="true" t="shared" si="2" ref="G19:G30">F19*100/F$18</f>
        <v>99.53379953379954</v>
      </c>
    </row>
    <row r="20" spans="1:7" ht="12.75">
      <c r="A20" s="149" t="s">
        <v>422</v>
      </c>
      <c r="B20" s="150">
        <v>103</v>
      </c>
      <c r="C20" s="151">
        <f t="shared" si="1"/>
        <v>4.801864801864802</v>
      </c>
      <c r="D20" s="152"/>
      <c r="E20" s="152" t="s">
        <v>423</v>
      </c>
      <c r="F20" s="150">
        <v>903</v>
      </c>
      <c r="G20" s="153">
        <f t="shared" si="2"/>
        <v>42.0979020979021</v>
      </c>
    </row>
    <row r="21" spans="1:7" ht="12.75">
      <c r="A21" s="149" t="s">
        <v>424</v>
      </c>
      <c r="B21" s="150">
        <v>75</v>
      </c>
      <c r="C21" s="151">
        <f t="shared" si="1"/>
        <v>3.4965034965034967</v>
      </c>
      <c r="D21" s="152"/>
      <c r="E21" s="152" t="s">
        <v>425</v>
      </c>
      <c r="F21" s="150">
        <v>351</v>
      </c>
      <c r="G21" s="153">
        <f t="shared" si="2"/>
        <v>16.363636363636363</v>
      </c>
    </row>
    <row r="22" spans="1:7" ht="12.75">
      <c r="A22" s="149" t="s">
        <v>426</v>
      </c>
      <c r="B22" s="150">
        <v>154</v>
      </c>
      <c r="C22" s="151">
        <f t="shared" si="1"/>
        <v>7.17948717948718</v>
      </c>
      <c r="D22" s="152"/>
      <c r="E22" s="152" t="s">
        <v>427</v>
      </c>
      <c r="F22" s="150">
        <v>620</v>
      </c>
      <c r="G22" s="153">
        <f t="shared" si="2"/>
        <v>28.904428904428904</v>
      </c>
    </row>
    <row r="23" spans="1:7" ht="12.75">
      <c r="A23" s="149" t="s">
        <v>428</v>
      </c>
      <c r="B23" s="150">
        <v>92</v>
      </c>
      <c r="C23" s="151">
        <f t="shared" si="1"/>
        <v>4.2890442890442895</v>
      </c>
      <c r="D23" s="152"/>
      <c r="E23" s="152" t="s">
        <v>429</v>
      </c>
      <c r="F23" s="150">
        <v>465</v>
      </c>
      <c r="G23" s="153">
        <f t="shared" si="2"/>
        <v>21.678321678321677</v>
      </c>
    </row>
    <row r="24" spans="1:7" ht="12.75">
      <c r="A24" s="149" t="s">
        <v>430</v>
      </c>
      <c r="B24" s="150">
        <v>27</v>
      </c>
      <c r="C24" s="151">
        <f t="shared" si="1"/>
        <v>1.2587412587412588</v>
      </c>
      <c r="D24" s="152"/>
      <c r="E24" s="152" t="s">
        <v>431</v>
      </c>
      <c r="F24" s="150">
        <v>119</v>
      </c>
      <c r="G24" s="153">
        <f t="shared" si="2"/>
        <v>5.547785547785548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39</v>
      </c>
      <c r="G25" s="153">
        <f t="shared" si="2"/>
        <v>1.8181818181818181</v>
      </c>
    </row>
    <row r="26" spans="1:7" ht="12.75">
      <c r="A26" s="149" t="s">
        <v>433</v>
      </c>
      <c r="B26" s="155">
        <v>36.1</v>
      </c>
      <c r="C26" s="156" t="s">
        <v>261</v>
      </c>
      <c r="D26" s="152"/>
      <c r="E26" s="157" t="s">
        <v>434</v>
      </c>
      <c r="F26" s="158">
        <v>142</v>
      </c>
      <c r="G26" s="153">
        <f t="shared" si="2"/>
        <v>6.62004662004662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87</v>
      </c>
      <c r="G27" s="153">
        <f t="shared" si="2"/>
        <v>4.055944055944056</v>
      </c>
    </row>
    <row r="28" spans="1:7" ht="12.75">
      <c r="A28" s="149" t="s">
        <v>262</v>
      </c>
      <c r="B28" s="150">
        <v>1632</v>
      </c>
      <c r="C28" s="151">
        <f aca="true" t="shared" si="3" ref="C28:C35">B28*100/B$7</f>
        <v>76.08391608391608</v>
      </c>
      <c r="D28" s="152"/>
      <c r="E28" s="152" t="s">
        <v>436</v>
      </c>
      <c r="F28" s="150">
        <v>10</v>
      </c>
      <c r="G28" s="153">
        <f t="shared" si="2"/>
        <v>0.4662004662004662</v>
      </c>
    </row>
    <row r="29" spans="1:7" ht="12.75">
      <c r="A29" s="149" t="s">
        <v>0</v>
      </c>
      <c r="B29" s="150">
        <v>781</v>
      </c>
      <c r="C29" s="151">
        <f t="shared" si="3"/>
        <v>36.41025641025641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851</v>
      </c>
      <c r="C30" s="151">
        <f t="shared" si="3"/>
        <v>39.67365967365967</v>
      </c>
      <c r="D30" s="152"/>
      <c r="E30" s="152" t="s">
        <v>3</v>
      </c>
      <c r="F30" s="150">
        <v>10</v>
      </c>
      <c r="G30" s="153">
        <f t="shared" si="2"/>
        <v>0.4662004662004662</v>
      </c>
    </row>
    <row r="31" spans="1:7" ht="12.75">
      <c r="A31" s="149" t="s">
        <v>4</v>
      </c>
      <c r="B31" s="150">
        <v>1552</v>
      </c>
      <c r="C31" s="151">
        <f t="shared" si="3"/>
        <v>72.35431235431236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318</v>
      </c>
      <c r="C32" s="151">
        <f t="shared" si="3"/>
        <v>14.825174825174825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273</v>
      </c>
      <c r="C33" s="151">
        <f t="shared" si="3"/>
        <v>12.727272727272727</v>
      </c>
      <c r="D33" s="152"/>
      <c r="E33" s="143" t="s">
        <v>8</v>
      </c>
      <c r="F33" s="141">
        <v>903</v>
      </c>
      <c r="G33" s="148">
        <v>100</v>
      </c>
    </row>
    <row r="34" spans="1:7" ht="12.75">
      <c r="A34" s="149" t="s">
        <v>0</v>
      </c>
      <c r="B34" s="150">
        <v>108</v>
      </c>
      <c r="C34" s="151">
        <f t="shared" si="3"/>
        <v>5.034965034965035</v>
      </c>
      <c r="D34" s="152"/>
      <c r="E34" s="152" t="s">
        <v>9</v>
      </c>
      <c r="F34" s="150">
        <v>513</v>
      </c>
      <c r="G34" s="153">
        <f aca="true" t="shared" si="4" ref="G34:G42">F34*100/F$33</f>
        <v>56.81063122923588</v>
      </c>
    </row>
    <row r="35" spans="1:7" ht="12.75">
      <c r="A35" s="149" t="s">
        <v>2</v>
      </c>
      <c r="B35" s="150">
        <v>165</v>
      </c>
      <c r="C35" s="151">
        <f t="shared" si="3"/>
        <v>7.6923076923076925</v>
      </c>
      <c r="D35" s="152"/>
      <c r="E35" s="152" t="s">
        <v>10</v>
      </c>
      <c r="F35" s="150">
        <v>256</v>
      </c>
      <c r="G35" s="153">
        <f t="shared" si="4"/>
        <v>28.349944629014395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351</v>
      </c>
      <c r="G36" s="153">
        <f t="shared" si="4"/>
        <v>38.87043189368771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162</v>
      </c>
      <c r="G37" s="153">
        <f t="shared" si="4"/>
        <v>17.940199335548172</v>
      </c>
    </row>
    <row r="38" spans="1:7" ht="12.75">
      <c r="A38" s="163" t="s">
        <v>13</v>
      </c>
      <c r="B38" s="150">
        <v>2126</v>
      </c>
      <c r="C38" s="151">
        <f aca="true" t="shared" si="5" ref="C38:C56">B38*100/B$7</f>
        <v>99.11421911421911</v>
      </c>
      <c r="D38" s="152"/>
      <c r="E38" s="152" t="s">
        <v>14</v>
      </c>
      <c r="F38" s="150">
        <v>114</v>
      </c>
      <c r="G38" s="153">
        <f t="shared" si="4"/>
        <v>12.624584717607974</v>
      </c>
    </row>
    <row r="39" spans="1:7" ht="12.75">
      <c r="A39" s="149" t="s">
        <v>15</v>
      </c>
      <c r="B39" s="150">
        <v>2066</v>
      </c>
      <c r="C39" s="151">
        <f t="shared" si="5"/>
        <v>96.31701631701631</v>
      </c>
      <c r="D39" s="152"/>
      <c r="E39" s="152" t="s">
        <v>10</v>
      </c>
      <c r="F39" s="150">
        <v>65</v>
      </c>
      <c r="G39" s="153">
        <f t="shared" si="4"/>
        <v>7.198228128460687</v>
      </c>
    </row>
    <row r="40" spans="1:7" ht="12.75">
      <c r="A40" s="149" t="s">
        <v>16</v>
      </c>
      <c r="B40" s="150">
        <v>24</v>
      </c>
      <c r="C40" s="151">
        <f t="shared" si="5"/>
        <v>1.118881118881119</v>
      </c>
      <c r="D40" s="152"/>
      <c r="E40" s="152" t="s">
        <v>17</v>
      </c>
      <c r="F40" s="150">
        <v>390</v>
      </c>
      <c r="G40" s="153">
        <f t="shared" si="4"/>
        <v>43.18936877076412</v>
      </c>
    </row>
    <row r="41" spans="1:7" ht="12.75">
      <c r="A41" s="149" t="s">
        <v>18</v>
      </c>
      <c r="B41" s="150">
        <v>2</v>
      </c>
      <c r="C41" s="151">
        <f t="shared" si="5"/>
        <v>0.09324009324009325</v>
      </c>
      <c r="D41" s="152"/>
      <c r="E41" s="152" t="s">
        <v>19</v>
      </c>
      <c r="F41" s="150">
        <v>317</v>
      </c>
      <c r="G41" s="153">
        <f t="shared" si="4"/>
        <v>35.10520487264673</v>
      </c>
    </row>
    <row r="42" spans="1:7" ht="12.75">
      <c r="A42" s="149" t="s">
        <v>20</v>
      </c>
      <c r="B42" s="150">
        <v>26</v>
      </c>
      <c r="C42" s="151">
        <f t="shared" si="5"/>
        <v>1.2121212121212122</v>
      </c>
      <c r="D42" s="152"/>
      <c r="E42" s="152" t="s">
        <v>21</v>
      </c>
      <c r="F42" s="150">
        <v>114</v>
      </c>
      <c r="G42" s="153">
        <f t="shared" si="4"/>
        <v>12.624584717607974</v>
      </c>
    </row>
    <row r="43" spans="1:7" ht="12.75">
      <c r="A43" s="149" t="s">
        <v>22</v>
      </c>
      <c r="B43" s="150">
        <v>15</v>
      </c>
      <c r="C43" s="151">
        <f t="shared" si="5"/>
        <v>0.6993006993006993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</v>
      </c>
      <c r="C44" s="151">
        <f t="shared" si="5"/>
        <v>0.2331002331002331</v>
      </c>
      <c r="D44" s="152"/>
      <c r="E44" s="152" t="s">
        <v>24</v>
      </c>
      <c r="F44" s="160">
        <v>287</v>
      </c>
      <c r="G44" s="164">
        <f>F44*100/F33</f>
        <v>31.782945736434108</v>
      </c>
    </row>
    <row r="45" spans="1:7" ht="12.75">
      <c r="A45" s="149" t="s">
        <v>25</v>
      </c>
      <c r="B45" s="150">
        <v>3</v>
      </c>
      <c r="C45" s="151">
        <f t="shared" si="5"/>
        <v>0.13986013986013987</v>
      </c>
      <c r="D45" s="152"/>
      <c r="E45" s="152" t="s">
        <v>26</v>
      </c>
      <c r="F45" s="160">
        <v>219</v>
      </c>
      <c r="G45" s="164">
        <f>F45*100/F33</f>
        <v>24.25249169435216</v>
      </c>
    </row>
    <row r="46" spans="1:7" ht="12.75">
      <c r="A46" s="149" t="s">
        <v>27</v>
      </c>
      <c r="B46" s="150">
        <v>1</v>
      </c>
      <c r="C46" s="151">
        <f t="shared" si="5"/>
        <v>0.046620046620046623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0.046620046620046623</v>
      </c>
      <c r="D47" s="152"/>
      <c r="E47" s="152" t="s">
        <v>29</v>
      </c>
      <c r="F47" s="165">
        <v>2.36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3.12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0.046620046620046623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961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903</v>
      </c>
      <c r="G52" s="153">
        <f>F52*100/F$51</f>
        <v>93.96462018730489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58</v>
      </c>
      <c r="G53" s="153">
        <f>F53*100/F$51</f>
        <v>6.035379812695109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0.4162330905306972</v>
      </c>
    </row>
    <row r="55" spans="1:7" ht="12.75">
      <c r="A55" s="149" t="s">
        <v>43</v>
      </c>
      <c r="B55" s="150">
        <v>8</v>
      </c>
      <c r="C55" s="151">
        <f t="shared" si="5"/>
        <v>0.372960372960373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19</v>
      </c>
      <c r="C56" s="151">
        <f t="shared" si="5"/>
        <v>0.8857808857808858</v>
      </c>
      <c r="D56" s="152"/>
      <c r="E56" s="152" t="s">
        <v>45</v>
      </c>
      <c r="F56" s="167">
        <v>3.4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2085</v>
      </c>
      <c r="C60" s="168">
        <f>B60*100/B7</f>
        <v>97.2027972027972</v>
      </c>
      <c r="D60" s="152"/>
      <c r="E60" s="143" t="s">
        <v>51</v>
      </c>
      <c r="F60" s="141">
        <v>903</v>
      </c>
      <c r="G60" s="148">
        <v>100</v>
      </c>
    </row>
    <row r="61" spans="1:7" ht="12.75">
      <c r="A61" s="149" t="s">
        <v>52</v>
      </c>
      <c r="B61" s="160">
        <v>24</v>
      </c>
      <c r="C61" s="168">
        <f>B61*100/B7</f>
        <v>1.118881118881119</v>
      </c>
      <c r="D61" s="152"/>
      <c r="E61" s="152" t="s">
        <v>53</v>
      </c>
      <c r="F61" s="150">
        <v>342</v>
      </c>
      <c r="G61" s="153">
        <f>F61*100/F$60</f>
        <v>37.87375415282392</v>
      </c>
    </row>
    <row r="62" spans="1:7" ht="12.75">
      <c r="A62" s="149" t="s">
        <v>54</v>
      </c>
      <c r="B62" s="160">
        <v>13</v>
      </c>
      <c r="C62" s="168">
        <f>B62*100/B7</f>
        <v>0.6060606060606061</v>
      </c>
      <c r="D62" s="152"/>
      <c r="E62" s="152" t="s">
        <v>55</v>
      </c>
      <c r="F62" s="150">
        <v>561</v>
      </c>
      <c r="G62" s="153">
        <f>F62*100/F$60</f>
        <v>62.12624584717608</v>
      </c>
    </row>
    <row r="63" spans="1:7" ht="12.75">
      <c r="A63" s="149" t="s">
        <v>56</v>
      </c>
      <c r="B63" s="160">
        <v>27</v>
      </c>
      <c r="C63" s="168">
        <f>B63*100/B7</f>
        <v>1.2587412587412588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0.09324009324009325</v>
      </c>
      <c r="D64" s="152"/>
      <c r="E64" s="152" t="s">
        <v>58</v>
      </c>
      <c r="F64" s="165">
        <v>2.8</v>
      </c>
      <c r="G64" s="166" t="s">
        <v>261</v>
      </c>
    </row>
    <row r="65" spans="1:7" ht="13.5" thickBot="1">
      <c r="A65" s="171" t="s">
        <v>59</v>
      </c>
      <c r="B65" s="172">
        <v>13</v>
      </c>
      <c r="C65" s="173">
        <f>B65*100/B7</f>
        <v>0.6060606060606061</v>
      </c>
      <c r="D65" s="174"/>
      <c r="E65" s="174" t="s">
        <v>60</v>
      </c>
      <c r="F65" s="175">
        <v>2.1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B10" sqref="B10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2145</v>
      </c>
      <c r="G9" s="33">
        <f>(F9/$F$9)*100</f>
        <v>100</v>
      </c>
    </row>
    <row r="10" spans="1:7" ht="12.75">
      <c r="A10" s="29" t="s">
        <v>269</v>
      </c>
      <c r="B10" s="93">
        <v>478</v>
      </c>
      <c r="C10" s="33">
        <f aca="true" t="shared" si="0" ref="C10:C15">(B10/$B$10)*100</f>
        <v>100</v>
      </c>
      <c r="E10" s="34" t="s">
        <v>270</v>
      </c>
      <c r="F10" s="97">
        <v>2111</v>
      </c>
      <c r="G10" s="84">
        <f aca="true" t="shared" si="1" ref="G10:G16">(F10/$F$9)*100</f>
        <v>98.41491841491842</v>
      </c>
    </row>
    <row r="11" spans="1:8" ht="12.75">
      <c r="A11" s="36" t="s">
        <v>271</v>
      </c>
      <c r="B11" s="98">
        <v>31</v>
      </c>
      <c r="C11" s="35">
        <f t="shared" si="0"/>
        <v>6.485355648535565</v>
      </c>
      <c r="E11" s="34" t="s">
        <v>272</v>
      </c>
      <c r="F11" s="97">
        <v>2095</v>
      </c>
      <c r="G11" s="84">
        <f t="shared" si="1"/>
        <v>97.66899766899768</v>
      </c>
      <c r="H11" s="15" t="s">
        <v>250</v>
      </c>
    </row>
    <row r="12" spans="1:8" ht="12.75">
      <c r="A12" s="36" t="s">
        <v>273</v>
      </c>
      <c r="B12" s="98">
        <v>39</v>
      </c>
      <c r="C12" s="35">
        <f t="shared" si="0"/>
        <v>8.158995815899582</v>
      </c>
      <c r="E12" s="34" t="s">
        <v>274</v>
      </c>
      <c r="F12" s="97">
        <v>1600</v>
      </c>
      <c r="G12" s="84">
        <f t="shared" si="1"/>
        <v>74.5920745920746</v>
      </c>
      <c r="H12" s="15" t="s">
        <v>250</v>
      </c>
    </row>
    <row r="13" spans="1:7" ht="12.75">
      <c r="A13" s="36" t="s">
        <v>275</v>
      </c>
      <c r="B13" s="98">
        <v>252</v>
      </c>
      <c r="C13" s="35">
        <f t="shared" si="0"/>
        <v>52.719665271966534</v>
      </c>
      <c r="E13" s="34" t="s">
        <v>276</v>
      </c>
      <c r="F13" s="97">
        <v>495</v>
      </c>
      <c r="G13" s="84">
        <f t="shared" si="1"/>
        <v>23.076923076923077</v>
      </c>
    </row>
    <row r="14" spans="1:7" ht="12.75">
      <c r="A14" s="36" t="s">
        <v>277</v>
      </c>
      <c r="B14" s="98">
        <v>89</v>
      </c>
      <c r="C14" s="35">
        <f t="shared" si="0"/>
        <v>18.619246861924683</v>
      </c>
      <c r="E14" s="34" t="s">
        <v>166</v>
      </c>
      <c r="F14" s="97">
        <v>16</v>
      </c>
      <c r="G14" s="84">
        <f t="shared" si="1"/>
        <v>0.745920745920746</v>
      </c>
    </row>
    <row r="15" spans="1:7" ht="12.75">
      <c r="A15" s="36" t="s">
        <v>324</v>
      </c>
      <c r="B15" s="97">
        <v>67</v>
      </c>
      <c r="C15" s="35">
        <f t="shared" si="0"/>
        <v>14.01673640167364</v>
      </c>
      <c r="E15" s="34" t="s">
        <v>278</v>
      </c>
      <c r="F15" s="97">
        <v>34</v>
      </c>
      <c r="G15" s="84">
        <f t="shared" si="1"/>
        <v>1.5850815850815851</v>
      </c>
    </row>
    <row r="16" spans="1:7" ht="12.75">
      <c r="A16" s="36"/>
      <c r="B16" s="93" t="s">
        <v>250</v>
      </c>
      <c r="C16" s="10"/>
      <c r="E16" s="34" t="s">
        <v>279</v>
      </c>
      <c r="F16" s="98">
        <v>3</v>
      </c>
      <c r="G16" s="84">
        <f t="shared" si="1"/>
        <v>0.13986013986013987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</v>
      </c>
      <c r="G17" s="84">
        <f>(F17/$F$9)*100</f>
        <v>0.8857808857808859</v>
      </c>
    </row>
    <row r="18" spans="1:7" ht="12.75">
      <c r="A18" s="29" t="s">
        <v>282</v>
      </c>
      <c r="B18" s="93">
        <v>1446</v>
      </c>
      <c r="C18" s="33">
        <f>(B18/$B$18)*100</f>
        <v>100</v>
      </c>
      <c r="E18" s="34" t="s">
        <v>283</v>
      </c>
      <c r="F18" s="97">
        <v>15</v>
      </c>
      <c r="G18" s="84">
        <f>(F18/$F$9)*100</f>
        <v>0.6993006993006993</v>
      </c>
    </row>
    <row r="19" spans="1:7" ht="12.75">
      <c r="A19" s="36" t="s">
        <v>284</v>
      </c>
      <c r="B19" s="97">
        <v>61</v>
      </c>
      <c r="C19" s="84">
        <f aca="true" t="shared" si="2" ref="C19:C25">(B19/$B$18)*100</f>
        <v>4.218533886583679</v>
      </c>
      <c r="E19" s="34"/>
      <c r="F19" s="97" t="s">
        <v>250</v>
      </c>
      <c r="G19" s="84"/>
    </row>
    <row r="20" spans="1:7" ht="12.75">
      <c r="A20" s="36" t="s">
        <v>285</v>
      </c>
      <c r="B20" s="97">
        <v>301</v>
      </c>
      <c r="C20" s="84">
        <f t="shared" si="2"/>
        <v>20.816044260027663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622</v>
      </c>
      <c r="C21" s="84">
        <f t="shared" si="2"/>
        <v>43.015214384508994</v>
      </c>
      <c r="E21" s="38" t="s">
        <v>167</v>
      </c>
      <c r="F21" s="80">
        <v>34</v>
      </c>
      <c r="G21" s="33">
        <f>(F21/$F$21)*100</f>
        <v>100</v>
      </c>
    </row>
    <row r="22" spans="1:7" ht="12.75">
      <c r="A22" s="36" t="s">
        <v>302</v>
      </c>
      <c r="B22" s="97">
        <v>255</v>
      </c>
      <c r="C22" s="84">
        <f t="shared" si="2"/>
        <v>17.634854771784234</v>
      </c>
      <c r="E22" s="34" t="s">
        <v>303</v>
      </c>
      <c r="F22" s="97">
        <v>31</v>
      </c>
      <c r="G22" s="84">
        <f aca="true" t="shared" si="3" ref="G22:G27">(F22/$F$21)*100</f>
        <v>91.17647058823529</v>
      </c>
    </row>
    <row r="23" spans="1:7" ht="12.75">
      <c r="A23" s="36" t="s">
        <v>304</v>
      </c>
      <c r="B23" s="97">
        <v>52</v>
      </c>
      <c r="C23" s="84">
        <f t="shared" si="2"/>
        <v>3.5961272475795294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119</v>
      </c>
      <c r="C24" s="84">
        <f t="shared" si="2"/>
        <v>8.229598893499308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36</v>
      </c>
      <c r="C25" s="84">
        <f t="shared" si="2"/>
        <v>2.4896265560165975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</v>
      </c>
      <c r="G26" s="84">
        <f t="shared" si="3"/>
        <v>8.823529411764707</v>
      </c>
    </row>
    <row r="27" spans="1:7" ht="12.75">
      <c r="A27" s="36" t="s">
        <v>311</v>
      </c>
      <c r="B27" s="108">
        <v>75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10.7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2021</v>
      </c>
      <c r="G30" s="33">
        <f>(F30/$F$30)*100</f>
        <v>100</v>
      </c>
      <c r="J30" s="39"/>
    </row>
    <row r="31" spans="1:10" ht="12.75">
      <c r="A31" s="95" t="s">
        <v>296</v>
      </c>
      <c r="B31" s="93">
        <v>1714</v>
      </c>
      <c r="C31" s="33">
        <f>(B31/$B$31)*100</f>
        <v>100</v>
      </c>
      <c r="E31" s="34" t="s">
        <v>317</v>
      </c>
      <c r="F31" s="97">
        <v>1888</v>
      </c>
      <c r="G31" s="101">
        <f>(F31/$F$30)*100</f>
        <v>93.419099455715</v>
      </c>
      <c r="J31" s="39"/>
    </row>
    <row r="32" spans="1:10" ht="12.75">
      <c r="A32" s="36" t="s">
        <v>318</v>
      </c>
      <c r="B32" s="97">
        <v>514</v>
      </c>
      <c r="C32" s="10">
        <f>(B32/$B$31)*100</f>
        <v>29.98833138856476</v>
      </c>
      <c r="E32" s="34" t="s">
        <v>319</v>
      </c>
      <c r="F32" s="97">
        <v>133</v>
      </c>
      <c r="G32" s="101">
        <f aca="true" t="shared" si="4" ref="G32:G39">(F32/$F$30)*100</f>
        <v>6.580900544285008</v>
      </c>
      <c r="J32" s="39"/>
    </row>
    <row r="33" spans="1:10" ht="12.75">
      <c r="A33" s="36" t="s">
        <v>320</v>
      </c>
      <c r="B33" s="97">
        <v>730</v>
      </c>
      <c r="C33" s="10">
        <f aca="true" t="shared" si="5" ref="C33:C38">(B33/$B$31)*100</f>
        <v>42.5904317386231</v>
      </c>
      <c r="E33" s="34" t="s">
        <v>321</v>
      </c>
      <c r="F33" s="97">
        <v>43</v>
      </c>
      <c r="G33" s="101">
        <f t="shared" si="4"/>
        <v>2.127659574468085</v>
      </c>
      <c r="J33" s="39"/>
    </row>
    <row r="34" spans="1:7" ht="12.75">
      <c r="A34" s="36" t="s">
        <v>322</v>
      </c>
      <c r="B34" s="97">
        <v>97</v>
      </c>
      <c r="C34" s="10">
        <f t="shared" si="5"/>
        <v>5.659276546091015</v>
      </c>
      <c r="E34" s="34" t="s">
        <v>323</v>
      </c>
      <c r="F34" s="97">
        <v>72</v>
      </c>
      <c r="G34" s="101">
        <f t="shared" si="4"/>
        <v>3.5625927758535374</v>
      </c>
    </row>
    <row r="35" spans="1:7" ht="12.75">
      <c r="A35" s="36" t="s">
        <v>325</v>
      </c>
      <c r="B35" s="97">
        <v>131</v>
      </c>
      <c r="C35" s="10">
        <f t="shared" si="5"/>
        <v>7.64294049008168</v>
      </c>
      <c r="E35" s="34" t="s">
        <v>321</v>
      </c>
      <c r="F35" s="97">
        <v>32</v>
      </c>
      <c r="G35" s="101">
        <f t="shared" si="4"/>
        <v>1.5833745670460169</v>
      </c>
    </row>
    <row r="36" spans="1:7" ht="12.75">
      <c r="A36" s="36" t="s">
        <v>297</v>
      </c>
      <c r="B36" s="97">
        <v>117</v>
      </c>
      <c r="C36" s="10">
        <f t="shared" si="5"/>
        <v>6.826137689614936</v>
      </c>
      <c r="E36" s="34" t="s">
        <v>327</v>
      </c>
      <c r="F36" s="97">
        <v>58</v>
      </c>
      <c r="G36" s="101">
        <f t="shared" si="4"/>
        <v>2.8698664027709055</v>
      </c>
    </row>
    <row r="37" spans="1:7" ht="12.75">
      <c r="A37" s="36" t="s">
        <v>326</v>
      </c>
      <c r="B37" s="97">
        <v>242</v>
      </c>
      <c r="C37" s="10">
        <f t="shared" si="5"/>
        <v>14.11901983663944</v>
      </c>
      <c r="E37" s="34" t="s">
        <v>321</v>
      </c>
      <c r="F37" s="97">
        <v>11</v>
      </c>
      <c r="G37" s="101">
        <f t="shared" si="4"/>
        <v>0.5442850074220682</v>
      </c>
    </row>
    <row r="38" spans="1:7" ht="12.75">
      <c r="A38" s="36" t="s">
        <v>297</v>
      </c>
      <c r="B38" s="97">
        <v>145</v>
      </c>
      <c r="C38" s="10">
        <f t="shared" si="5"/>
        <v>8.459743290548424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60</v>
      </c>
      <c r="C42" s="33">
        <f>(B42/$B$42)*100</f>
        <v>100</v>
      </c>
      <c r="E42" s="31" t="s">
        <v>268</v>
      </c>
      <c r="F42" s="80">
        <v>2145</v>
      </c>
      <c r="G42" s="99">
        <f>(F42/$F$42)*100</f>
        <v>100</v>
      </c>
      <c r="I42" s="39"/>
    </row>
    <row r="43" spans="1:7" ht="12.75">
      <c r="A43" s="36" t="s">
        <v>301</v>
      </c>
      <c r="B43" s="98">
        <v>25</v>
      </c>
      <c r="C43" s="102">
        <f>(B43/$B$42)*100</f>
        <v>41.66666666666667</v>
      </c>
      <c r="E43" s="60" t="s">
        <v>168</v>
      </c>
      <c r="F43" s="106">
        <v>2281</v>
      </c>
      <c r="G43" s="107">
        <f aca="true" t="shared" si="6" ref="G43:G71">(F43/$F$42)*100</f>
        <v>106.34032634032633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</v>
      </c>
      <c r="G45" s="101">
        <f t="shared" si="6"/>
        <v>1.0722610722610724</v>
      </c>
    </row>
    <row r="46" spans="1:7" ht="12.75">
      <c r="A46" s="29" t="s">
        <v>331</v>
      </c>
      <c r="B46" s="93">
        <v>1633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0.1864801864801865</v>
      </c>
    </row>
    <row r="47" spans="1:7" ht="12.75">
      <c r="A47" s="36" t="s">
        <v>333</v>
      </c>
      <c r="B47" s="97">
        <v>191</v>
      </c>
      <c r="C47" s="10">
        <f>(B47/$B$46)*100</f>
        <v>11.696264543784446</v>
      </c>
      <c r="E47" s="1" t="s">
        <v>334</v>
      </c>
      <c r="F47" s="97">
        <v>136</v>
      </c>
      <c r="G47" s="101">
        <f t="shared" si="6"/>
        <v>6.340326340326341</v>
      </c>
    </row>
    <row r="48" spans="1:7" ht="12.75">
      <c r="A48" s="36"/>
      <c r="B48" s="93" t="s">
        <v>250</v>
      </c>
      <c r="C48" s="10"/>
      <c r="E48" s="1" t="s">
        <v>335</v>
      </c>
      <c r="F48" s="97">
        <v>292</v>
      </c>
      <c r="G48" s="101">
        <f t="shared" si="6"/>
        <v>13.613053613053614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58</v>
      </c>
      <c r="G49" s="101">
        <f t="shared" si="6"/>
        <v>2.7039627039627043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</v>
      </c>
      <c r="G50" s="101">
        <f t="shared" si="6"/>
        <v>0.27972027972027974</v>
      </c>
    </row>
    <row r="51" spans="1:7" ht="12.75">
      <c r="A51" s="5" t="s">
        <v>338</v>
      </c>
      <c r="B51" s="93">
        <v>472</v>
      </c>
      <c r="C51" s="33">
        <f>(B51/$B$51)*100</f>
        <v>100</v>
      </c>
      <c r="E51" s="1" t="s">
        <v>339</v>
      </c>
      <c r="F51" s="97">
        <v>343</v>
      </c>
      <c r="G51" s="101">
        <f t="shared" si="6"/>
        <v>15.99067599067599</v>
      </c>
    </row>
    <row r="52" spans="1:7" ht="12.75">
      <c r="A52" s="4" t="s">
        <v>340</v>
      </c>
      <c r="B52" s="98">
        <v>51</v>
      </c>
      <c r="C52" s="10">
        <f>(B52/$B$51)*100</f>
        <v>10.805084745762713</v>
      </c>
      <c r="E52" s="1" t="s">
        <v>341</v>
      </c>
      <c r="F52" s="97">
        <v>9</v>
      </c>
      <c r="G52" s="101">
        <f t="shared" si="6"/>
        <v>0.4195804195804196</v>
      </c>
    </row>
    <row r="53" spans="1:7" ht="12.75">
      <c r="A53" s="4"/>
      <c r="B53" s="93" t="s">
        <v>250</v>
      </c>
      <c r="C53" s="10"/>
      <c r="E53" s="1" t="s">
        <v>342</v>
      </c>
      <c r="F53" s="97">
        <v>32</v>
      </c>
      <c r="G53" s="101">
        <f t="shared" si="6"/>
        <v>1.491841491841492</v>
      </c>
    </row>
    <row r="54" spans="1:7" ht="14.25">
      <c r="A54" s="5" t="s">
        <v>343</v>
      </c>
      <c r="B54" s="93">
        <v>1275</v>
      </c>
      <c r="C54" s="33">
        <f>(B54/$B$54)*100</f>
        <v>100</v>
      </c>
      <c r="E54" s="1" t="s">
        <v>201</v>
      </c>
      <c r="F54" s="97">
        <v>437</v>
      </c>
      <c r="G54" s="101">
        <f t="shared" si="6"/>
        <v>20.37296037296037</v>
      </c>
    </row>
    <row r="55" spans="1:7" ht="12.75">
      <c r="A55" s="4" t="s">
        <v>340</v>
      </c>
      <c r="B55" s="98">
        <v>241</v>
      </c>
      <c r="C55" s="10">
        <f>(B55/$B$54)*100</f>
        <v>18.901960784313726</v>
      </c>
      <c r="E55" s="1" t="s">
        <v>344</v>
      </c>
      <c r="F55" s="97">
        <v>375</v>
      </c>
      <c r="G55" s="101">
        <f t="shared" si="6"/>
        <v>17.482517482517483</v>
      </c>
    </row>
    <row r="56" spans="1:7" ht="12.75">
      <c r="A56" s="4" t="s">
        <v>345</v>
      </c>
      <c r="B56" s="120">
        <v>39.8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1034</v>
      </c>
      <c r="C57" s="10">
        <f>(B57/$B$54)*100</f>
        <v>81.09803921568628</v>
      </c>
      <c r="E57" s="1" t="s">
        <v>348</v>
      </c>
      <c r="F57" s="97">
        <v>19</v>
      </c>
      <c r="G57" s="101">
        <f t="shared" si="6"/>
        <v>0.8857808857808859</v>
      </c>
    </row>
    <row r="58" spans="1:7" ht="12.75">
      <c r="A58" s="4" t="s">
        <v>345</v>
      </c>
      <c r="B58" s="120">
        <v>83.5</v>
      </c>
      <c r="C58" s="37" t="s">
        <v>261</v>
      </c>
      <c r="E58" s="1" t="s">
        <v>349</v>
      </c>
      <c r="F58" s="97">
        <v>76</v>
      </c>
      <c r="G58" s="101">
        <f t="shared" si="6"/>
        <v>3.5431235431235435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274</v>
      </c>
      <c r="C60" s="33">
        <f>(B60/$B$60)*100</f>
        <v>100</v>
      </c>
      <c r="E60" s="1" t="s">
        <v>352</v>
      </c>
      <c r="F60" s="97">
        <v>19</v>
      </c>
      <c r="G60" s="101">
        <f t="shared" si="6"/>
        <v>0.8857808857808859</v>
      </c>
    </row>
    <row r="61" spans="1:7" ht="12.75">
      <c r="A61" s="4" t="s">
        <v>340</v>
      </c>
      <c r="B61" s="97">
        <v>92</v>
      </c>
      <c r="C61" s="10">
        <f>(B61/$B$60)*100</f>
        <v>33.57664233576642</v>
      </c>
      <c r="E61" s="1" t="s">
        <v>353</v>
      </c>
      <c r="F61" s="97">
        <v>31</v>
      </c>
      <c r="G61" s="101">
        <f t="shared" si="6"/>
        <v>1.4452214452214454</v>
      </c>
    </row>
    <row r="62" spans="1:7" ht="12.75">
      <c r="A62" s="4"/>
      <c r="B62" s="93" t="s">
        <v>250</v>
      </c>
      <c r="C62" s="10"/>
      <c r="E62" s="1" t="s">
        <v>354</v>
      </c>
      <c r="F62" s="97">
        <v>9</v>
      </c>
      <c r="G62" s="101">
        <f t="shared" si="6"/>
        <v>0.4195804195804196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0.5128205128205128</v>
      </c>
    </row>
    <row r="64" spans="1:7" ht="12.75">
      <c r="A64" s="29" t="s">
        <v>357</v>
      </c>
      <c r="B64" s="93">
        <v>2021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977</v>
      </c>
      <c r="C65" s="10">
        <f>(B65/$B$64)*100</f>
        <v>48.342404750123706</v>
      </c>
      <c r="E65" s="1" t="s">
        <v>359</v>
      </c>
      <c r="F65" s="97">
        <v>15</v>
      </c>
      <c r="G65" s="101">
        <f t="shared" si="6"/>
        <v>0.6993006993006993</v>
      </c>
    </row>
    <row r="66" spans="1:7" ht="12.75">
      <c r="A66" s="4" t="s">
        <v>257</v>
      </c>
      <c r="B66" s="97">
        <v>1023</v>
      </c>
      <c r="C66" s="10">
        <f aca="true" t="shared" si="7" ref="C66:C71">(B66/$B$64)*100</f>
        <v>50.61850569025235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789</v>
      </c>
      <c r="C67" s="10">
        <f t="shared" si="7"/>
        <v>39.040079168728354</v>
      </c>
      <c r="E67" s="1" t="s">
        <v>362</v>
      </c>
      <c r="F67" s="97">
        <v>7</v>
      </c>
      <c r="G67" s="101">
        <f t="shared" si="6"/>
        <v>0.32634032634032634</v>
      </c>
    </row>
    <row r="68" spans="1:7" ht="12.75">
      <c r="A68" s="4" t="s">
        <v>363</v>
      </c>
      <c r="B68" s="97">
        <v>234</v>
      </c>
      <c r="C68" s="10">
        <f t="shared" si="7"/>
        <v>11.578426521523998</v>
      </c>
      <c r="E68" s="1" t="s">
        <v>364</v>
      </c>
      <c r="F68" s="97">
        <v>146</v>
      </c>
      <c r="G68" s="101">
        <f t="shared" si="6"/>
        <v>6.806526806526807</v>
      </c>
    </row>
    <row r="69" spans="1:7" ht="12.75">
      <c r="A69" s="4" t="s">
        <v>365</v>
      </c>
      <c r="B69" s="97">
        <v>102</v>
      </c>
      <c r="C69" s="10">
        <f t="shared" si="7"/>
        <v>5.047006432459178</v>
      </c>
      <c r="E69" s="1" t="s">
        <v>366</v>
      </c>
      <c r="F69" s="97">
        <v>40</v>
      </c>
      <c r="G69" s="101">
        <f t="shared" si="6"/>
        <v>1.8648018648018647</v>
      </c>
    </row>
    <row r="70" spans="1:7" ht="12.75">
      <c r="A70" s="4" t="s">
        <v>367</v>
      </c>
      <c r="B70" s="97">
        <v>132</v>
      </c>
      <c r="C70" s="10">
        <f t="shared" si="7"/>
        <v>6.531420089064819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21</v>
      </c>
      <c r="C71" s="40">
        <f t="shared" si="7"/>
        <v>1.0390895596239487</v>
      </c>
      <c r="D71" s="41"/>
      <c r="E71" s="9" t="s">
        <v>369</v>
      </c>
      <c r="F71" s="103">
        <v>193</v>
      </c>
      <c r="G71" s="104">
        <f t="shared" si="6"/>
        <v>8.997668997668997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1701</v>
      </c>
      <c r="C9" s="81">
        <f>(B9/$B$9)*100</f>
        <v>100</v>
      </c>
      <c r="D9" s="65"/>
      <c r="E9" s="79" t="s">
        <v>381</v>
      </c>
      <c r="F9" s="80">
        <v>901</v>
      </c>
      <c r="G9" s="81">
        <f>(F9/$F$9)*100</f>
        <v>100</v>
      </c>
    </row>
    <row r="10" spans="1:7" ht="12.75">
      <c r="A10" s="82" t="s">
        <v>382</v>
      </c>
      <c r="B10" s="97">
        <v>1093</v>
      </c>
      <c r="C10" s="105">
        <f>(B10/$B$9)*100</f>
        <v>64.25631981187536</v>
      </c>
      <c r="D10" s="65"/>
      <c r="E10" s="78" t="s">
        <v>383</v>
      </c>
      <c r="F10" s="97">
        <v>90</v>
      </c>
      <c r="G10" s="105">
        <f aca="true" t="shared" si="0" ref="G10:G19">(F10/$F$9)*100</f>
        <v>9.988901220865705</v>
      </c>
    </row>
    <row r="11" spans="1:7" ht="12.75">
      <c r="A11" s="82" t="s">
        <v>384</v>
      </c>
      <c r="B11" s="97">
        <v>1093</v>
      </c>
      <c r="C11" s="105">
        <f aca="true" t="shared" si="1" ref="C11:C16">(B11/$B$9)*100</f>
        <v>64.25631981187536</v>
      </c>
      <c r="D11" s="65"/>
      <c r="E11" s="78" t="s">
        <v>385</v>
      </c>
      <c r="F11" s="97">
        <v>51</v>
      </c>
      <c r="G11" s="105">
        <f t="shared" si="0"/>
        <v>5.660377358490567</v>
      </c>
    </row>
    <row r="12" spans="1:7" ht="12.75">
      <c r="A12" s="82" t="s">
        <v>386</v>
      </c>
      <c r="B12" s="97">
        <v>1057</v>
      </c>
      <c r="C12" s="105">
        <f>(B12/$B$9)*100</f>
        <v>62.139917695473244</v>
      </c>
      <c r="D12" s="65"/>
      <c r="E12" s="78" t="s">
        <v>387</v>
      </c>
      <c r="F12" s="97">
        <v>129</v>
      </c>
      <c r="G12" s="105">
        <f t="shared" si="0"/>
        <v>14.317425083240842</v>
      </c>
    </row>
    <row r="13" spans="1:7" ht="12.75">
      <c r="A13" s="82" t="s">
        <v>388</v>
      </c>
      <c r="B13" s="97">
        <v>36</v>
      </c>
      <c r="C13" s="105">
        <f>(B13/$B$9)*100</f>
        <v>2.1164021164021163</v>
      </c>
      <c r="D13" s="65"/>
      <c r="E13" s="78" t="s">
        <v>389</v>
      </c>
      <c r="F13" s="97">
        <v>173</v>
      </c>
      <c r="G13" s="105">
        <f t="shared" si="0"/>
        <v>19.20088790233074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177</v>
      </c>
      <c r="G14" s="105">
        <f t="shared" si="0"/>
        <v>19.644839067702552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154</v>
      </c>
      <c r="G15" s="105">
        <f t="shared" si="0"/>
        <v>17.092119866814652</v>
      </c>
    </row>
    <row r="16" spans="1:7" ht="12.75">
      <c r="A16" s="82" t="s">
        <v>67</v>
      </c>
      <c r="B16" s="97">
        <v>608</v>
      </c>
      <c r="C16" s="105">
        <f t="shared" si="1"/>
        <v>35.743680188124635</v>
      </c>
      <c r="D16" s="65"/>
      <c r="E16" s="78" t="s">
        <v>68</v>
      </c>
      <c r="F16" s="97">
        <v>64</v>
      </c>
      <c r="G16" s="105">
        <f t="shared" si="0"/>
        <v>7.103218645948946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56</v>
      </c>
      <c r="G17" s="105">
        <f t="shared" si="0"/>
        <v>6.215316315205328</v>
      </c>
    </row>
    <row r="18" spans="1:7" ht="12.75">
      <c r="A18" s="77" t="s">
        <v>70</v>
      </c>
      <c r="B18" s="80">
        <v>909</v>
      </c>
      <c r="C18" s="81">
        <f>(B18/$B$18)*100</f>
        <v>100</v>
      </c>
      <c r="D18" s="65"/>
      <c r="E18" s="78" t="s">
        <v>170</v>
      </c>
      <c r="F18" s="97">
        <v>3</v>
      </c>
      <c r="G18" s="105">
        <f t="shared" si="0"/>
        <v>0.3329633740288568</v>
      </c>
    </row>
    <row r="19" spans="1:9" ht="12.75">
      <c r="A19" s="82" t="s">
        <v>382</v>
      </c>
      <c r="B19" s="97">
        <v>530</v>
      </c>
      <c r="C19" s="105">
        <f>(B19/$B$18)*100</f>
        <v>58.3058305830583</v>
      </c>
      <c r="D19" s="65"/>
      <c r="E19" s="78" t="s">
        <v>169</v>
      </c>
      <c r="F19" s="98">
        <v>4</v>
      </c>
      <c r="G19" s="105">
        <f t="shared" si="0"/>
        <v>0.4439511653718091</v>
      </c>
      <c r="I19" s="118"/>
    </row>
    <row r="20" spans="1:7" ht="12.75">
      <c r="A20" s="82" t="s">
        <v>384</v>
      </c>
      <c r="B20" s="97">
        <v>530</v>
      </c>
      <c r="C20" s="105">
        <f>(B20/$B$18)*100</f>
        <v>58.3058305830583</v>
      </c>
      <c r="D20" s="65"/>
      <c r="E20" s="78" t="s">
        <v>71</v>
      </c>
      <c r="F20" s="97">
        <v>36172</v>
      </c>
      <c r="G20" s="112" t="s">
        <v>261</v>
      </c>
    </row>
    <row r="21" spans="1:7" ht="12.75">
      <c r="A21" s="82" t="s">
        <v>386</v>
      </c>
      <c r="B21" s="97">
        <v>514</v>
      </c>
      <c r="C21" s="105">
        <f>(B21/$B$18)*100</f>
        <v>56.54565456545655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706</v>
      </c>
      <c r="G22" s="105">
        <f>(F22/$F$9)*100</f>
        <v>78.35738068812431</v>
      </c>
    </row>
    <row r="23" spans="1:7" ht="12.75">
      <c r="A23" s="77" t="s">
        <v>73</v>
      </c>
      <c r="B23" s="80">
        <v>159</v>
      </c>
      <c r="C23" s="81">
        <f>(B23/$B$23)*100</f>
        <v>100</v>
      </c>
      <c r="D23" s="65"/>
      <c r="E23" s="78" t="s">
        <v>74</v>
      </c>
      <c r="F23" s="97">
        <v>43716</v>
      </c>
      <c r="G23" s="112" t="s">
        <v>261</v>
      </c>
    </row>
    <row r="24" spans="1:7" ht="12.75">
      <c r="A24" s="82" t="s">
        <v>75</v>
      </c>
      <c r="B24" s="97">
        <v>68</v>
      </c>
      <c r="C24" s="105">
        <f>(B24/$B$23)*100</f>
        <v>42.76729559748428</v>
      </c>
      <c r="D24" s="65"/>
      <c r="E24" s="78" t="s">
        <v>76</v>
      </c>
      <c r="F24" s="97">
        <v>250</v>
      </c>
      <c r="G24" s="105">
        <f>(F24/$F$9)*100</f>
        <v>27.746947835738066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11467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75</v>
      </c>
      <c r="G26" s="105">
        <f>(F26/$F$9)*100</f>
        <v>8.32408435072142</v>
      </c>
    </row>
    <row r="27" spans="1:7" ht="12.75">
      <c r="A27" s="77" t="s">
        <v>85</v>
      </c>
      <c r="B27" s="80">
        <v>1039</v>
      </c>
      <c r="C27" s="81">
        <f>(B27/$B$27)*100</f>
        <v>100</v>
      </c>
      <c r="D27" s="65"/>
      <c r="E27" s="78" t="s">
        <v>78</v>
      </c>
      <c r="F27" s="98">
        <v>5848</v>
      </c>
      <c r="G27" s="112" t="s">
        <v>261</v>
      </c>
    </row>
    <row r="28" spans="1:7" ht="12.75">
      <c r="A28" s="82" t="s">
        <v>86</v>
      </c>
      <c r="B28" s="97">
        <v>776</v>
      </c>
      <c r="C28" s="105">
        <f aca="true" t="shared" si="2" ref="C28:C33">(B28/$B$27)*100</f>
        <v>74.68719923002888</v>
      </c>
      <c r="D28" s="65"/>
      <c r="E28" s="78" t="s">
        <v>79</v>
      </c>
      <c r="F28" s="97">
        <v>45</v>
      </c>
      <c r="G28" s="105">
        <f>(F28/$F$9)*100</f>
        <v>4.994450610432852</v>
      </c>
    </row>
    <row r="29" spans="1:7" ht="12.75">
      <c r="A29" s="82" t="s">
        <v>87</v>
      </c>
      <c r="B29" s="97">
        <v>159</v>
      </c>
      <c r="C29" s="105">
        <f t="shared" si="2"/>
        <v>15.30317613089509</v>
      </c>
      <c r="D29" s="65"/>
      <c r="E29" s="78" t="s">
        <v>80</v>
      </c>
      <c r="F29" s="97">
        <v>2349</v>
      </c>
      <c r="G29" s="112" t="s">
        <v>261</v>
      </c>
    </row>
    <row r="30" spans="1:7" ht="12.75">
      <c r="A30" s="82" t="s">
        <v>88</v>
      </c>
      <c r="B30" s="97">
        <v>25</v>
      </c>
      <c r="C30" s="105">
        <f t="shared" si="2"/>
        <v>2.4061597690086622</v>
      </c>
      <c r="D30" s="65"/>
      <c r="E30" s="78" t="s">
        <v>81</v>
      </c>
      <c r="F30" s="97">
        <v>167</v>
      </c>
      <c r="G30" s="105">
        <f>(F30/$F$9)*100</f>
        <v>18.53496115427303</v>
      </c>
    </row>
    <row r="31" spans="1:7" ht="12.75">
      <c r="A31" s="82" t="s">
        <v>115</v>
      </c>
      <c r="B31" s="97">
        <v>51</v>
      </c>
      <c r="C31" s="105">
        <f t="shared" si="2"/>
        <v>4.908565928777671</v>
      </c>
      <c r="D31" s="65"/>
      <c r="E31" s="78" t="s">
        <v>82</v>
      </c>
      <c r="F31" s="97">
        <v>9403</v>
      </c>
      <c r="G31" s="112" t="s">
        <v>261</v>
      </c>
    </row>
    <row r="32" spans="1:7" ht="12.75">
      <c r="A32" s="82" t="s">
        <v>89</v>
      </c>
      <c r="B32" s="97">
        <v>22</v>
      </c>
      <c r="C32" s="105">
        <f t="shared" si="2"/>
        <v>2.1174205967276225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</v>
      </c>
      <c r="C33" s="105">
        <f t="shared" si="2"/>
        <v>0.5774783445620789</v>
      </c>
      <c r="D33" s="65"/>
      <c r="E33" s="79" t="s">
        <v>84</v>
      </c>
      <c r="F33" s="80">
        <v>524</v>
      </c>
      <c r="G33" s="81">
        <f>(F33/$F$33)*100</f>
        <v>100</v>
      </c>
    </row>
    <row r="34" spans="1:7" ht="12.75">
      <c r="A34" s="82" t="s">
        <v>91</v>
      </c>
      <c r="B34" s="109">
        <v>30.4</v>
      </c>
      <c r="C34" s="112" t="s">
        <v>261</v>
      </c>
      <c r="D34" s="65"/>
      <c r="E34" s="78" t="s">
        <v>383</v>
      </c>
      <c r="F34" s="97">
        <v>19</v>
      </c>
      <c r="G34" s="105">
        <f aca="true" t="shared" si="3" ref="G34:G43">(F34/$F$33)*100</f>
        <v>3.6259541984732824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2.6717557251908395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66</v>
      </c>
      <c r="G36" s="105">
        <f t="shared" si="3"/>
        <v>12.595419847328243</v>
      </c>
    </row>
    <row r="37" spans="1:7" ht="12.75">
      <c r="A37" s="77" t="s">
        <v>94</v>
      </c>
      <c r="B37" s="80">
        <v>1057</v>
      </c>
      <c r="C37" s="81">
        <f>(B37/$B$37)*100</f>
        <v>100</v>
      </c>
      <c r="D37" s="65"/>
      <c r="E37" s="78" t="s">
        <v>389</v>
      </c>
      <c r="F37" s="97">
        <v>98</v>
      </c>
      <c r="G37" s="105">
        <f t="shared" si="3"/>
        <v>18.702290076335878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99</v>
      </c>
      <c r="G38" s="105">
        <f t="shared" si="3"/>
        <v>18.893129770992367</v>
      </c>
    </row>
    <row r="39" spans="1:7" ht="12.75">
      <c r="A39" s="82" t="s">
        <v>97</v>
      </c>
      <c r="B39" s="98">
        <v>184</v>
      </c>
      <c r="C39" s="105">
        <f>(B39/$B$37)*100</f>
        <v>17.407757805108798</v>
      </c>
      <c r="D39" s="65"/>
      <c r="E39" s="78" t="s">
        <v>393</v>
      </c>
      <c r="F39" s="97">
        <v>127</v>
      </c>
      <c r="G39" s="105">
        <f t="shared" si="3"/>
        <v>24.236641221374043</v>
      </c>
    </row>
    <row r="40" spans="1:7" ht="12.75">
      <c r="A40" s="82" t="s">
        <v>98</v>
      </c>
      <c r="B40" s="98">
        <v>238</v>
      </c>
      <c r="C40" s="105">
        <f>(B40/$B$37)*100</f>
        <v>22.516556291390728</v>
      </c>
      <c r="D40" s="65"/>
      <c r="E40" s="78" t="s">
        <v>68</v>
      </c>
      <c r="F40" s="97">
        <v>48</v>
      </c>
      <c r="G40" s="105">
        <f t="shared" si="3"/>
        <v>9.16030534351145</v>
      </c>
    </row>
    <row r="41" spans="1:7" ht="12.75">
      <c r="A41" s="82" t="s">
        <v>100</v>
      </c>
      <c r="B41" s="98">
        <v>279</v>
      </c>
      <c r="C41" s="105">
        <f>(B41/$B$37)*100</f>
        <v>26.39545884578997</v>
      </c>
      <c r="D41" s="65"/>
      <c r="E41" s="78" t="s">
        <v>69</v>
      </c>
      <c r="F41" s="97">
        <v>50</v>
      </c>
      <c r="G41" s="105">
        <f t="shared" si="3"/>
        <v>9.541984732824428</v>
      </c>
    </row>
    <row r="42" spans="1:7" ht="12.75">
      <c r="A42" s="82" t="s">
        <v>260</v>
      </c>
      <c r="B42" s="98">
        <v>8</v>
      </c>
      <c r="C42" s="105">
        <f>(B42/$B$37)*100</f>
        <v>0.7568590350047304</v>
      </c>
      <c r="D42" s="65"/>
      <c r="E42" s="78" t="s">
        <v>170</v>
      </c>
      <c r="F42" s="97">
        <v>3</v>
      </c>
      <c r="G42" s="105">
        <f t="shared" si="3"/>
        <v>0.5725190839694656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111</v>
      </c>
      <c r="C44" s="105">
        <f>(B44/$B$37)*100</f>
        <v>10.501419110690634</v>
      </c>
      <c r="D44" s="65"/>
      <c r="E44" s="78" t="s">
        <v>93</v>
      </c>
      <c r="F44" s="97">
        <v>45250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237</v>
      </c>
      <c r="C46" s="105">
        <f>(B46/$B$37)*100</f>
        <v>22.42194891201514</v>
      </c>
      <c r="D46" s="65"/>
      <c r="E46" s="78" t="s">
        <v>96</v>
      </c>
      <c r="F46" s="97">
        <v>18866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37009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1.1352885525070955</v>
      </c>
      <c r="D49" s="87"/>
      <c r="E49" s="88" t="s">
        <v>102</v>
      </c>
      <c r="F49" s="113">
        <v>22475</v>
      </c>
      <c r="G49" s="114" t="s">
        <v>261</v>
      </c>
    </row>
    <row r="50" spans="1:7" ht="13.5" thickTop="1">
      <c r="A50" s="82" t="s">
        <v>116</v>
      </c>
      <c r="B50" s="98">
        <v>81</v>
      </c>
      <c r="C50" s="105">
        <f t="shared" si="4"/>
        <v>7.663197729422895</v>
      </c>
      <c r="D50" s="65"/>
      <c r="E50" s="78"/>
      <c r="F50" s="86"/>
      <c r="G50" s="85"/>
    </row>
    <row r="51" spans="1:7" ht="12.75">
      <c r="A51" s="82" t="s">
        <v>117</v>
      </c>
      <c r="B51" s="98">
        <v>137</v>
      </c>
      <c r="C51" s="105">
        <f t="shared" si="4"/>
        <v>12.961210974456009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42</v>
      </c>
      <c r="C52" s="105">
        <f t="shared" si="4"/>
        <v>3.9735099337748347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195</v>
      </c>
      <c r="C53" s="105">
        <f t="shared" si="4"/>
        <v>18.448438978240304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56</v>
      </c>
      <c r="C54" s="105">
        <f t="shared" si="4"/>
        <v>5.298013245033113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</v>
      </c>
      <c r="C55" s="105">
        <f t="shared" si="4"/>
        <v>2.6490066225165565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56</v>
      </c>
      <c r="C57" s="105">
        <f>(B57/$B$37)*100</f>
        <v>5.298013245033113</v>
      </c>
      <c r="D57" s="65"/>
      <c r="E57" s="79" t="s">
        <v>84</v>
      </c>
      <c r="F57" s="80">
        <v>36</v>
      </c>
      <c r="G57" s="105">
        <f>(F57/L57)*100</f>
        <v>6.870229007633588</v>
      </c>
      <c r="H57" s="79" t="s">
        <v>84</v>
      </c>
      <c r="L57" s="15">
        <v>524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36</v>
      </c>
      <c r="G58" s="105">
        <f>(F58/L58)*100</f>
        <v>12.7208480565371</v>
      </c>
      <c r="H58" s="78" t="s">
        <v>118</v>
      </c>
      <c r="L58" s="15">
        <v>283</v>
      </c>
    </row>
    <row r="59" spans="1:12" ht="12.75">
      <c r="A59" s="82" t="s">
        <v>112</v>
      </c>
      <c r="B59" s="98">
        <v>63</v>
      </c>
      <c r="C59" s="105">
        <f>(B59/$B$37)*100</f>
        <v>5.960264900662252</v>
      </c>
      <c r="D59" s="65"/>
      <c r="E59" s="78" t="s">
        <v>120</v>
      </c>
      <c r="F59" s="97">
        <v>14</v>
      </c>
      <c r="G59" s="105">
        <f>(F59/L59)*100</f>
        <v>11.965811965811966</v>
      </c>
      <c r="H59" s="78" t="s">
        <v>120</v>
      </c>
      <c r="L59" s="15">
        <v>117</v>
      </c>
    </row>
    <row r="60" spans="1:7" ht="12.75">
      <c r="A60" s="82" t="s">
        <v>113</v>
      </c>
      <c r="B60" s="98">
        <v>162</v>
      </c>
      <c r="C60" s="105">
        <f>(B60/$B$37)*100</f>
        <v>15.32639545884579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113</v>
      </c>
      <c r="C62" s="105">
        <f>(B62/$B$37)*100</f>
        <v>10.690633869441816</v>
      </c>
      <c r="D62" s="65"/>
      <c r="E62" s="79" t="s">
        <v>123</v>
      </c>
      <c r="F62" s="80">
        <v>24</v>
      </c>
      <c r="G62" s="105">
        <f>(F62/L62)*100</f>
        <v>17.02127659574468</v>
      </c>
      <c r="H62" s="79" t="s">
        <v>394</v>
      </c>
      <c r="L62" s="15">
        <v>141</v>
      </c>
    </row>
    <row r="63" spans="1:12" ht="12.75">
      <c r="A63" s="61" t="s">
        <v>293</v>
      </c>
      <c r="B63" s="98">
        <v>58</v>
      </c>
      <c r="C63" s="105">
        <f>(B63/$B$37)*100</f>
        <v>5.4872280037842955</v>
      </c>
      <c r="D63" s="65"/>
      <c r="E63" s="78" t="s">
        <v>118</v>
      </c>
      <c r="F63" s="97">
        <v>24</v>
      </c>
      <c r="G63" s="105">
        <f>(F63/L63)*100</f>
        <v>25.806451612903224</v>
      </c>
      <c r="H63" s="78" t="s">
        <v>118</v>
      </c>
      <c r="L63" s="15">
        <v>93</v>
      </c>
    </row>
    <row r="64" spans="1:12" ht="12.75">
      <c r="A64" s="82" t="s">
        <v>114</v>
      </c>
      <c r="B64" s="98">
        <v>54</v>
      </c>
      <c r="C64" s="105">
        <f>(B64/$B$37)*100</f>
        <v>5.10879848628193</v>
      </c>
      <c r="D64" s="65"/>
      <c r="E64" s="78" t="s">
        <v>120</v>
      </c>
      <c r="F64" s="97">
        <v>5</v>
      </c>
      <c r="G64" s="105">
        <f>(F64/L64)*100</f>
        <v>12.195121951219512</v>
      </c>
      <c r="H64" s="78" t="s">
        <v>120</v>
      </c>
      <c r="L64" s="15">
        <v>41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235</v>
      </c>
      <c r="G66" s="105">
        <f aca="true" t="shared" si="5" ref="G66:G71">(F66/L66)*100</f>
        <v>10.981308411214954</v>
      </c>
      <c r="H66" s="79" t="s">
        <v>124</v>
      </c>
      <c r="L66" s="15">
        <v>2140</v>
      </c>
    </row>
    <row r="67" spans="1:12" ht="12.75">
      <c r="A67" s="82" t="s">
        <v>126</v>
      </c>
      <c r="B67" s="97">
        <v>896</v>
      </c>
      <c r="C67" s="105">
        <f>(B67/$B$37)*100</f>
        <v>84.76821192052981</v>
      </c>
      <c r="D67" s="65"/>
      <c r="E67" s="78" t="s">
        <v>262</v>
      </c>
      <c r="F67" s="97">
        <v>156</v>
      </c>
      <c r="G67" s="105">
        <f t="shared" si="5"/>
        <v>9.552969993876301</v>
      </c>
      <c r="H67" s="78" t="s">
        <v>262</v>
      </c>
      <c r="L67" s="15">
        <v>1633</v>
      </c>
    </row>
    <row r="68" spans="1:12" ht="12.75">
      <c r="A68" s="82" t="s">
        <v>128</v>
      </c>
      <c r="B68" s="97">
        <v>127</v>
      </c>
      <c r="C68" s="105">
        <f>(B68/$B$37)*100</f>
        <v>12.015137180700094</v>
      </c>
      <c r="D68" s="65"/>
      <c r="E68" s="78" t="s">
        <v>127</v>
      </c>
      <c r="F68" s="97">
        <v>23</v>
      </c>
      <c r="G68" s="105">
        <f t="shared" si="5"/>
        <v>8.394160583941606</v>
      </c>
      <c r="H68" s="78" t="s">
        <v>127</v>
      </c>
      <c r="L68" s="15">
        <v>274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79</v>
      </c>
      <c r="G69" s="105">
        <f t="shared" si="5"/>
        <v>15.581854043392504</v>
      </c>
      <c r="H69" s="78" t="s">
        <v>129</v>
      </c>
      <c r="L69" s="15">
        <v>507</v>
      </c>
    </row>
    <row r="70" spans="1:12" ht="12.75">
      <c r="A70" s="82" t="s">
        <v>376</v>
      </c>
      <c r="B70" s="97">
        <v>34</v>
      </c>
      <c r="C70" s="105">
        <f>(B70/$B$37)*100</f>
        <v>3.216650898770104</v>
      </c>
      <c r="D70" s="65"/>
      <c r="E70" s="78" t="s">
        <v>130</v>
      </c>
      <c r="F70" s="97">
        <v>54</v>
      </c>
      <c r="G70" s="105">
        <f t="shared" si="5"/>
        <v>14.099216710182768</v>
      </c>
      <c r="H70" s="78" t="s">
        <v>130</v>
      </c>
      <c r="L70" s="15">
        <v>383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106</v>
      </c>
      <c r="G71" s="119">
        <f t="shared" si="5"/>
        <v>21.676891615541923</v>
      </c>
      <c r="H71" s="92" t="s">
        <v>131</v>
      </c>
      <c r="L71" s="15">
        <v>489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903</v>
      </c>
      <c r="G9" s="81">
        <f>(F9/$F$9)*100</f>
        <v>100</v>
      </c>
      <c r="I9" s="53"/>
    </row>
    <row r="10" spans="1:7" ht="12.75">
      <c r="A10" s="36" t="s">
        <v>137</v>
      </c>
      <c r="B10" s="97">
        <v>387</v>
      </c>
      <c r="C10" s="105">
        <f aca="true" t="shared" si="0" ref="C10:C18">(B10/$B$8)*100</f>
        <v>40.27055150884495</v>
      </c>
      <c r="E10" s="32" t="s">
        <v>138</v>
      </c>
      <c r="F10" s="97">
        <v>861</v>
      </c>
      <c r="G10" s="105">
        <f>(F10/$F$9)*100</f>
        <v>95.34883720930233</v>
      </c>
    </row>
    <row r="11" spans="1:7" ht="12.75">
      <c r="A11" s="36" t="s">
        <v>139</v>
      </c>
      <c r="B11" s="97">
        <v>54</v>
      </c>
      <c r="C11" s="105">
        <f t="shared" si="0"/>
        <v>5.6191467221644125</v>
      </c>
      <c r="E11" s="32" t="s">
        <v>140</v>
      </c>
      <c r="F11" s="97">
        <v>28</v>
      </c>
      <c r="G11" s="105">
        <f>(F11/$F$9)*100</f>
        <v>3.10077519379845</v>
      </c>
    </row>
    <row r="12" spans="1:7" ht="12.75">
      <c r="A12" s="36" t="s">
        <v>141</v>
      </c>
      <c r="B12" s="97">
        <v>95</v>
      </c>
      <c r="C12" s="105">
        <f t="shared" si="0"/>
        <v>9.88553590010406</v>
      </c>
      <c r="E12" s="32" t="s">
        <v>142</v>
      </c>
      <c r="F12" s="97">
        <v>14</v>
      </c>
      <c r="G12" s="105">
        <f>(F12/$F$9)*100</f>
        <v>1.550387596899225</v>
      </c>
    </row>
    <row r="13" spans="1:7" ht="12.75">
      <c r="A13" s="36" t="s">
        <v>143</v>
      </c>
      <c r="B13" s="97">
        <v>129</v>
      </c>
      <c r="C13" s="105">
        <f t="shared" si="0"/>
        <v>13.423517169614986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104</v>
      </c>
      <c r="C14" s="105">
        <f t="shared" si="0"/>
        <v>10.822060353798127</v>
      </c>
      <c r="E14" s="42" t="s">
        <v>145</v>
      </c>
      <c r="F14" s="80">
        <v>335</v>
      </c>
      <c r="G14" s="81">
        <f>(F14/$F$14)*100</f>
        <v>100</v>
      </c>
    </row>
    <row r="15" spans="1:7" ht="12.75">
      <c r="A15" s="36" t="s">
        <v>146</v>
      </c>
      <c r="B15" s="97">
        <v>143</v>
      </c>
      <c r="C15" s="105">
        <f t="shared" si="0"/>
        <v>14.880332986472425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45</v>
      </c>
      <c r="C16" s="105">
        <f t="shared" si="0"/>
        <v>4.682622268470343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81</v>
      </c>
      <c r="G17" s="105">
        <f aca="true" t="shared" si="1" ref="G17:G23">(F17/$F$14)*100</f>
        <v>24.17910447761194</v>
      </c>
    </row>
    <row r="18" spans="1:7" ht="12.75">
      <c r="A18" s="36" t="s">
        <v>152</v>
      </c>
      <c r="B18" s="97">
        <v>4</v>
      </c>
      <c r="C18" s="105">
        <f t="shared" si="0"/>
        <v>0.41623309053069724</v>
      </c>
      <c r="E18" s="1" t="s">
        <v>69</v>
      </c>
      <c r="F18" s="97">
        <v>200</v>
      </c>
      <c r="G18" s="105">
        <f t="shared" si="1"/>
        <v>59.70149253731343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51</v>
      </c>
      <c r="G19" s="105">
        <f t="shared" si="1"/>
        <v>15.223880597014924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</v>
      </c>
      <c r="G20" s="105">
        <f t="shared" si="1"/>
        <v>0.8955223880597015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0.6243496357960457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12</v>
      </c>
      <c r="C22" s="105">
        <f t="shared" si="2"/>
        <v>1.2486992715920915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20</v>
      </c>
      <c r="C23" s="105">
        <f t="shared" si="2"/>
        <v>2.081165452653486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29</v>
      </c>
      <c r="C24" s="105">
        <f t="shared" si="2"/>
        <v>3.0176899063475546</v>
      </c>
      <c r="E24" s="1" t="s">
        <v>163</v>
      </c>
      <c r="F24" s="97">
        <v>122500</v>
      </c>
      <c r="G24" s="112" t="s">
        <v>261</v>
      </c>
    </row>
    <row r="25" spans="1:7" ht="12.75">
      <c r="A25" s="36" t="s">
        <v>164</v>
      </c>
      <c r="B25" s="97">
        <v>137</v>
      </c>
      <c r="C25" s="105">
        <f t="shared" si="2"/>
        <v>14.25598335067638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132</v>
      </c>
      <c r="C26" s="105">
        <f t="shared" si="2"/>
        <v>13.735691987513007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215</v>
      </c>
      <c r="C27" s="105">
        <f t="shared" si="2"/>
        <v>22.372528616024976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410</v>
      </c>
      <c r="C28" s="105">
        <f t="shared" si="2"/>
        <v>42.663891779396465</v>
      </c>
      <c r="E28" s="32" t="s">
        <v>176</v>
      </c>
      <c r="F28" s="97">
        <v>209</v>
      </c>
      <c r="G28" s="105">
        <f aca="true" t="shared" si="3" ref="G28:G35">(F28/$F$14)*100</f>
        <v>62.38805970149254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47</v>
      </c>
      <c r="C31" s="105">
        <f aca="true" t="shared" si="4" ref="C31:C39">(B31/$B$8)*100</f>
        <v>4.890738813735692</v>
      </c>
      <c r="E31" s="32" t="s">
        <v>181</v>
      </c>
      <c r="F31" s="97">
        <v>25</v>
      </c>
      <c r="G31" s="105">
        <f t="shared" si="3"/>
        <v>7.462686567164178</v>
      </c>
    </row>
    <row r="32" spans="1:7" ht="12.75">
      <c r="A32" s="36" t="s">
        <v>182</v>
      </c>
      <c r="B32" s="97">
        <v>50</v>
      </c>
      <c r="C32" s="105">
        <f t="shared" si="4"/>
        <v>5.202913631633715</v>
      </c>
      <c r="E32" s="32" t="s">
        <v>183</v>
      </c>
      <c r="F32" s="97">
        <v>44</v>
      </c>
      <c r="G32" s="105">
        <f t="shared" si="3"/>
        <v>13.134328358208954</v>
      </c>
    </row>
    <row r="33" spans="1:7" ht="12.75">
      <c r="A33" s="36" t="s">
        <v>184</v>
      </c>
      <c r="B33" s="97">
        <v>187</v>
      </c>
      <c r="C33" s="105">
        <f t="shared" si="4"/>
        <v>19.458896982310094</v>
      </c>
      <c r="E33" s="32" t="s">
        <v>185</v>
      </c>
      <c r="F33" s="97">
        <v>99</v>
      </c>
      <c r="G33" s="105">
        <f t="shared" si="3"/>
        <v>29.55223880597015</v>
      </c>
    </row>
    <row r="34" spans="1:7" ht="12.75">
      <c r="A34" s="36" t="s">
        <v>186</v>
      </c>
      <c r="B34" s="97">
        <v>200</v>
      </c>
      <c r="C34" s="105">
        <f t="shared" si="4"/>
        <v>20.81165452653486</v>
      </c>
      <c r="E34" s="32" t="s">
        <v>187</v>
      </c>
      <c r="F34" s="97">
        <v>28</v>
      </c>
      <c r="G34" s="105">
        <f t="shared" si="3"/>
        <v>8.358208955223882</v>
      </c>
    </row>
    <row r="35" spans="1:7" ht="12.75">
      <c r="A35" s="36" t="s">
        <v>188</v>
      </c>
      <c r="B35" s="97">
        <v>91</v>
      </c>
      <c r="C35" s="105">
        <f t="shared" si="4"/>
        <v>9.469302809573362</v>
      </c>
      <c r="E35" s="32" t="s">
        <v>189</v>
      </c>
      <c r="F35" s="97">
        <v>13</v>
      </c>
      <c r="G35" s="105">
        <f t="shared" si="3"/>
        <v>3.880597014925373</v>
      </c>
    </row>
    <row r="36" spans="1:7" ht="12.75">
      <c r="A36" s="36" t="s">
        <v>190</v>
      </c>
      <c r="B36" s="97">
        <v>161</v>
      </c>
      <c r="C36" s="105">
        <f t="shared" si="4"/>
        <v>16.75338189386056</v>
      </c>
      <c r="E36" s="32" t="s">
        <v>191</v>
      </c>
      <c r="F36" s="97">
        <v>1234</v>
      </c>
      <c r="G36" s="112" t="s">
        <v>261</v>
      </c>
    </row>
    <row r="37" spans="1:7" ht="12.75">
      <c r="A37" s="36" t="s">
        <v>192</v>
      </c>
      <c r="B37" s="97">
        <v>97</v>
      </c>
      <c r="C37" s="105">
        <f t="shared" si="4"/>
        <v>10.093652445369408</v>
      </c>
      <c r="E37" s="32" t="s">
        <v>193</v>
      </c>
      <c r="F37" s="97">
        <v>126</v>
      </c>
      <c r="G37" s="105">
        <f>(F37/$F$14)*100</f>
        <v>37.61194029850746</v>
      </c>
    </row>
    <row r="38" spans="1:7" ht="12.75">
      <c r="A38" s="36" t="s">
        <v>194</v>
      </c>
      <c r="B38" s="97">
        <v>100</v>
      </c>
      <c r="C38" s="105">
        <f t="shared" si="4"/>
        <v>10.40582726326743</v>
      </c>
      <c r="E38" s="32" t="s">
        <v>191</v>
      </c>
      <c r="F38" s="97">
        <v>513</v>
      </c>
      <c r="G38" s="112" t="s">
        <v>261</v>
      </c>
    </row>
    <row r="39" spans="1:7" ht="12.75">
      <c r="A39" s="36" t="s">
        <v>195</v>
      </c>
      <c r="B39" s="97">
        <v>28</v>
      </c>
      <c r="C39" s="105">
        <f t="shared" si="4"/>
        <v>2.91363163371488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4.5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903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105</v>
      </c>
      <c r="G43" s="105">
        <f aca="true" t="shared" si="5" ref="G43:G48">(F43/$F$14)*100</f>
        <v>31.343283582089555</v>
      </c>
    </row>
    <row r="44" spans="1:7" ht="12.75">
      <c r="A44" s="36" t="s">
        <v>209</v>
      </c>
      <c r="B44" s="98">
        <v>151</v>
      </c>
      <c r="C44" s="105">
        <f aca="true" t="shared" si="6" ref="C44:C49">(B44/$B$42)*100</f>
        <v>16.72203765227021</v>
      </c>
      <c r="E44" s="32" t="s">
        <v>210</v>
      </c>
      <c r="F44" s="97">
        <v>54</v>
      </c>
      <c r="G44" s="105">
        <f t="shared" si="5"/>
        <v>16.119402985074625</v>
      </c>
    </row>
    <row r="45" spans="1:7" ht="12.75">
      <c r="A45" s="36" t="s">
        <v>211</v>
      </c>
      <c r="B45" s="98">
        <v>326</v>
      </c>
      <c r="C45" s="105">
        <f t="shared" si="6"/>
        <v>36.10188261351052</v>
      </c>
      <c r="E45" s="32" t="s">
        <v>212</v>
      </c>
      <c r="F45" s="97">
        <v>30</v>
      </c>
      <c r="G45" s="105">
        <f t="shared" si="5"/>
        <v>8.955223880597014</v>
      </c>
    </row>
    <row r="46" spans="1:7" ht="12.75">
      <c r="A46" s="36" t="s">
        <v>213</v>
      </c>
      <c r="B46" s="98">
        <v>133</v>
      </c>
      <c r="C46" s="105">
        <f t="shared" si="6"/>
        <v>14.728682170542637</v>
      </c>
      <c r="E46" s="32" t="s">
        <v>214</v>
      </c>
      <c r="F46" s="97">
        <v>31</v>
      </c>
      <c r="G46" s="105">
        <f t="shared" si="5"/>
        <v>9.253731343283581</v>
      </c>
    </row>
    <row r="47" spans="1:7" ht="12.75">
      <c r="A47" s="36" t="s">
        <v>215</v>
      </c>
      <c r="B47" s="97">
        <v>98</v>
      </c>
      <c r="C47" s="105">
        <f t="shared" si="6"/>
        <v>10.852713178294573</v>
      </c>
      <c r="E47" s="32" t="s">
        <v>216</v>
      </c>
      <c r="F47" s="97">
        <v>38</v>
      </c>
      <c r="G47" s="105">
        <f t="shared" si="5"/>
        <v>11.343283582089553</v>
      </c>
    </row>
    <row r="48" spans="1:7" ht="12.75">
      <c r="A48" s="36" t="s">
        <v>217</v>
      </c>
      <c r="B48" s="97">
        <v>79</v>
      </c>
      <c r="C48" s="105">
        <f t="shared" si="6"/>
        <v>8.748615725359912</v>
      </c>
      <c r="E48" s="32" t="s">
        <v>218</v>
      </c>
      <c r="F48" s="97">
        <v>77</v>
      </c>
      <c r="G48" s="105">
        <f t="shared" si="5"/>
        <v>22.98507462686567</v>
      </c>
    </row>
    <row r="49" spans="1:7" ht="12.75">
      <c r="A49" s="36" t="s">
        <v>219</v>
      </c>
      <c r="B49" s="97">
        <v>116</v>
      </c>
      <c r="C49" s="105">
        <f t="shared" si="6"/>
        <v>12.846068660022148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556</v>
      </c>
      <c r="G51" s="81">
        <f>(F51/F$51)*100</f>
        <v>100</v>
      </c>
    </row>
    <row r="52" spans="1:7" ht="12.75">
      <c r="A52" s="4" t="s">
        <v>223</v>
      </c>
      <c r="B52" s="97">
        <v>152</v>
      </c>
      <c r="C52" s="105">
        <f>(B52/$B$42)*100</f>
        <v>16.832779623477297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376</v>
      </c>
      <c r="C53" s="105">
        <f>(B53/$B$42)*100</f>
        <v>41.6389811738649</v>
      </c>
      <c r="E53" s="32" t="s">
        <v>226</v>
      </c>
      <c r="F53" s="97">
        <v>20</v>
      </c>
      <c r="G53" s="105">
        <f>(F53/F$51)*100</f>
        <v>3.597122302158273</v>
      </c>
    </row>
    <row r="54" spans="1:7" ht="12.75">
      <c r="A54" s="4" t="s">
        <v>227</v>
      </c>
      <c r="B54" s="97">
        <v>256</v>
      </c>
      <c r="C54" s="105">
        <f>(B54/$B$42)*100</f>
        <v>28.349944629014395</v>
      </c>
      <c r="E54" s="32" t="s">
        <v>228</v>
      </c>
      <c r="F54" s="97">
        <v>12</v>
      </c>
      <c r="G54" s="105">
        <f aca="true" t="shared" si="7" ref="G54:G60">(F54/F$51)*100</f>
        <v>2.158273381294964</v>
      </c>
    </row>
    <row r="55" spans="1:7" ht="12.75">
      <c r="A55" s="4" t="s">
        <v>229</v>
      </c>
      <c r="B55" s="97">
        <v>119</v>
      </c>
      <c r="C55" s="105">
        <f>(B55/$B$42)*100</f>
        <v>13.178294573643413</v>
      </c>
      <c r="E55" s="32" t="s">
        <v>230</v>
      </c>
      <c r="F55" s="97">
        <v>54</v>
      </c>
      <c r="G55" s="105">
        <f t="shared" si="7"/>
        <v>9.712230215827338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287</v>
      </c>
      <c r="G56" s="105">
        <f t="shared" si="7"/>
        <v>51.618705035971225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150</v>
      </c>
      <c r="G57" s="105">
        <f t="shared" si="7"/>
        <v>26.978417266187048</v>
      </c>
    </row>
    <row r="58" spans="1:7" ht="12.75">
      <c r="A58" s="36" t="s">
        <v>234</v>
      </c>
      <c r="B58" s="97">
        <v>151</v>
      </c>
      <c r="C58" s="105">
        <f aca="true" t="shared" si="8" ref="C58:C66">(B58/$B$42)*100</f>
        <v>16.72203765227021</v>
      </c>
      <c r="E58" s="32" t="s">
        <v>235</v>
      </c>
      <c r="F58" s="97">
        <v>17</v>
      </c>
      <c r="G58" s="105">
        <f t="shared" si="7"/>
        <v>3.0575539568345325</v>
      </c>
    </row>
    <row r="59" spans="1:7" ht="12.75">
      <c r="A59" s="36" t="s">
        <v>236</v>
      </c>
      <c r="B59" s="97">
        <v>35</v>
      </c>
      <c r="C59" s="105">
        <f t="shared" si="8"/>
        <v>3.875968992248062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205</v>
      </c>
      <c r="C60" s="105">
        <f t="shared" si="8"/>
        <v>22.702104097452935</v>
      </c>
      <c r="E60" s="32" t="s">
        <v>239</v>
      </c>
      <c r="F60" s="97">
        <v>16</v>
      </c>
      <c r="G60" s="105">
        <f t="shared" si="7"/>
        <v>2.877697841726619</v>
      </c>
    </row>
    <row r="61" spans="1:7" ht="12.75">
      <c r="A61" s="36" t="s">
        <v>240</v>
      </c>
      <c r="B61" s="97">
        <v>503</v>
      </c>
      <c r="C61" s="105">
        <f t="shared" si="8"/>
        <v>55.70321151716501</v>
      </c>
      <c r="E61" s="32" t="s">
        <v>163</v>
      </c>
      <c r="F61" s="97">
        <v>667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</v>
      </c>
      <c r="C65" s="105">
        <f t="shared" si="8"/>
        <v>0.5537098560354374</v>
      </c>
      <c r="E65" s="32" t="s">
        <v>208</v>
      </c>
      <c r="F65" s="97">
        <v>88</v>
      </c>
      <c r="G65" s="105">
        <f aca="true" t="shared" si="9" ref="G65:G71">(F65/F$51)*100</f>
        <v>15.827338129496402</v>
      </c>
    </row>
    <row r="66" spans="1:7" ht="12.75">
      <c r="A66" s="36" t="s">
        <v>247</v>
      </c>
      <c r="B66" s="97">
        <v>4</v>
      </c>
      <c r="C66" s="105">
        <f t="shared" si="8"/>
        <v>0.4429678848283499</v>
      </c>
      <c r="E66" s="32" t="s">
        <v>210</v>
      </c>
      <c r="F66" s="97">
        <v>79</v>
      </c>
      <c r="G66" s="105">
        <f t="shared" si="9"/>
        <v>14.20863309352518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49</v>
      </c>
      <c r="G67" s="105">
        <f t="shared" si="9"/>
        <v>8.81294964028777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63</v>
      </c>
      <c r="G68" s="105">
        <f t="shared" si="9"/>
        <v>11.33093525179856</v>
      </c>
    </row>
    <row r="69" spans="1:7" ht="12.75">
      <c r="A69" s="36" t="s">
        <v>249</v>
      </c>
      <c r="B69" s="97">
        <v>23</v>
      </c>
      <c r="C69" s="105">
        <f>(B69/$B$42)*100</f>
        <v>2.547065337763012</v>
      </c>
      <c r="E69" s="32" t="s">
        <v>216</v>
      </c>
      <c r="F69" s="97">
        <v>73</v>
      </c>
      <c r="G69" s="105">
        <f t="shared" si="9"/>
        <v>13.129496402877697</v>
      </c>
    </row>
    <row r="70" spans="1:7" ht="12.75">
      <c r="A70" s="36" t="s">
        <v>251</v>
      </c>
      <c r="B70" s="97">
        <v>26</v>
      </c>
      <c r="C70" s="105">
        <f>(B70/$B$42)*100</f>
        <v>2.8792912513842746</v>
      </c>
      <c r="E70" s="32" t="s">
        <v>218</v>
      </c>
      <c r="F70" s="97">
        <v>184</v>
      </c>
      <c r="G70" s="105">
        <f t="shared" si="9"/>
        <v>33.093525179856115</v>
      </c>
    </row>
    <row r="71" spans="1:7" ht="12.75">
      <c r="A71" s="54" t="s">
        <v>252</v>
      </c>
      <c r="B71" s="103">
        <v>21</v>
      </c>
      <c r="C71" s="115">
        <f>(B71/$B$42)*100</f>
        <v>2.3255813953488373</v>
      </c>
      <c r="D71" s="41"/>
      <c r="E71" s="44" t="s">
        <v>220</v>
      </c>
      <c r="F71" s="103">
        <v>20</v>
      </c>
      <c r="G71" s="115">
        <f t="shared" si="9"/>
        <v>3.597122302158273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2002-06-13T15:10:59Z</dcterms:modified>
  <cp:category/>
  <cp:version/>
  <cp:contentType/>
  <cp:contentStatus/>
</cp:coreProperties>
</file>