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<sst xmlns="http://schemas.openxmlformats.org/spreadsheetml/2006/main" count="696" uniqueCount="437">
  <si>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</si>
  <si>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</si>
  <si>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</si>
  <si>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</si>
  <si>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</si>
  <si>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</si>
  <si>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</si>
  <si>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</si>
  <si>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</si>
  <si>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</si>
  <si>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</si>
  <si>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</si>
  <si>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</si>
  <si>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</si>
  <si>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</si>
  <si>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</si>
  <si>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</si>
  <si>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</si>
  <si>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</si>
  <si>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</si>
  <si>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</si>
  <si>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</si>
  <si>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</si>
  <si>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</si>
  <si>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</si>
  <si>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</si>
  <si>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</si>
  <si>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</si>
  <si>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</si>
  <si>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</si>
  <si>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</si>
  <si>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</si>
  <si>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</si>
  <si>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</si>
  <si>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</si>
  <si>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</si>
  <si>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</si>
  <si>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</si>
  <si>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</si>
  <si>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</si>
  <si>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</si>
  <si>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</si>
  <si>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</si>
  <si>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</si>
  <si>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</si>
  <si>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</si>
  <si>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</si>
  <si>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</si>
  <si>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</si>
  <si>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</si>
  <si>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</si>
  <si>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</si>
  <si>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</si>
  <si>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</si>
  <si>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</si>
  <si>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</si>
  <si>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</si>
  <si>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</si>
  <si>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</si>
  <si>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</si>
  <si>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</si>
  <si>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</si>
  <si>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</si>
  <si>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</si>
  <si>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</si>
  <si>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</si>
  <si>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</si>
  <si>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</si>
  <si>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</si>
  <si>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</si>
  <si>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</si>
  <si>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</si>
  <si>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</si>
  <si>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</si>
  <si>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</si>
  <si>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</si>
  <si>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</si>
  <si>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</si>
  <si>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</si>
  <si>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</si>
  <si>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</si>
  <si>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</si>
  <si>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</si>
  <si>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</si>
  <si>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</si>
  <si>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</si>
  <si>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</si>
  <si>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</si>
  <si>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</si>
  <si>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</si>
  <si>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</si>
  <si>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</si>
  <si>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</si>
  <si>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</si>
  <si>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</si>
  <si>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</si>
  <si>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</si>
  <si>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</si>
  <si>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</si>
  <si>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</si>
  <si>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</si>
  <si>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</si>
  <si>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</si>
  <si>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</si>
  <si>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</si>
  <si>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</si>
  <si>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</si>
  <si>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</si>
  <si>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</si>
  <si>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</si>
  <si>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</si>
  <si>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</si>
  <si>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</si>
  <si>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</si>
  <si>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</si>
  <si>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</si>
  <si>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</si>
  <si>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</si>
  <si>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</si>
  <si>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</si>
  <si>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</si>
  <si>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</si>
  <si>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</si>
  <si>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</si>
  <si>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</si>
  <si>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</si>
  <si>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</si>
  <si>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</si>
  <si>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</si>
  <si>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</si>
  <si>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</si>
  <si>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</si>
  <si>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</si>
  <si>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</si>
  <si>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</si>
  <si>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</si>
  <si>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</si>
  <si>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</si>
  <si>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</si>
  <si>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</si>
  <si>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</si>
  <si>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</si>
  <si>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</si>
  <si>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</si>
  <si>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</si>
  <si>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</si>
  <si>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</si>
  <si>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</si>
  <si>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</si>
  <si>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</si>
  <si>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</si>
  <si>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</si>
  <si>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</si>
  <si>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</si>
  <si>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</si>
  <si>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</si>
  <si>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</si>
  <si>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</si>
  <si>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</si>
  <si>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</si>
  <si>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</si>
  <si>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</si>
  <si>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</si>
  <si>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</si>
  <si>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</si>
  <si>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</si>
  <si>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</si>
  <si>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</si>
  <si>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</si>
  <si>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</si>
  <si>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</si>
  <si>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</si>
  <si>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</si>
  <si>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</si>
  <si>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</si>
  <si>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</si>
  <si>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</si>
  <si>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</si>
  <si>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</si>
  <si>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</si>
  <si>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</si>
  <si>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</si>
  <si>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</si>
  <si>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</si>
  <si>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</si>
  <si>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</si>
  <si>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</si>
  <si>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</si>
  <si>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</si>
  <si>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</si>
  <si>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</si>
  <si>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</si>
  <si>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</si>
  <si>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</si>
  <si>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</si>
  <si>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</si>
  <si>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</si>
  <si>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</si>
  <si>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</si>
  <si>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</si>
  <si>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</si>
  <si>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</si>
  <si>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</si>
  <si>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</si>
  <si>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</si>
  <si>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</si>
  <si>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</si>
  <si>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</si>
  <si>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</si>
  <si>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</si>
  <si>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</si>
  <si>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</si>
  <si>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</si>
  <si>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</si>
  <si>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</si>
  <si>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</si>
  <si>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</si>
  <si>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</si>
  <si>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</si>
  <si>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</si>
  <si>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</si>
  <si>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</si>
  <si>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</si>
  <si>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</si>
  <si>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</si>
  <si>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</si>
  <si>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</si>
  <si>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</si>
  <si>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</si>
  <si>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</si>
  <si>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</si>
  <si>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</si>
  <si>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</si>
  <si>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</si>
  <si>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</si>
  <si>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</si>
  <si>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</si>
  <si>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</si>
  <si>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</si>
  <si>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</si>
  <si>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</si>
  <si>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</si>
  <si>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</si>
  <si>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</si>
  <si>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</si>
  <si>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</si>
  <si>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</si>
  <si>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</si>
  <si>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</si>
  <si>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</si>
  <si>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</si>
  <si>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</si>
  <si>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</si>
  <si>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</si>
  <si>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</si>
  <si>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</si>
  <si>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</si>
  <si>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</si>
  <si>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</si>
  <si>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</si>
  <si>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</si>
  <si>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</si>
  <si>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</si>
  <si>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</si>
  <si>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</si>
  <si>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</si>
  <si>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</si>
  <si>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</si>
  <si>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</si>
  <si>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</si>
  <si>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</si>
  <si>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</si>
  <si>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</si>
  <si>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</si>
  <si>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</si>
  <si>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</si>
  <si>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</si>
  <si>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</si>
  <si>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</si>
  <si>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</si>
  <si>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</si>
  <si>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</si>
  <si>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</si>
  <si>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</si>
  <si>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</si>
  <si>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</si>
  <si>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</si>
  <si>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</si>
  <si>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</si>
  <si>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</si>
  <si>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</si>
  <si>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</si>
  <si>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</si>
  <si>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</si>
  <si>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</si>
  <si>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</si>
  <si>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</si>
  <si>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</si>
  <si>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</si>
  <si>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</si>
  <si>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</si>
  <si>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</si>
  <si>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</si>
  <si>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</si>
  <si>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</si>
  <si>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</si>
  <si>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</si>
  <si>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</si>
  <si>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</si>
  <si>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</si>
  <si>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</si>
  <si>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</si>
  <si>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</si>
  <si>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</si>
  <si>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</si>
  <si>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</si>
  <si>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</si>
  <si>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</si>
  <si>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</si>
  <si>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</si>
  <si>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</si>
  <si>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</si>
  <si>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</si>
  <si>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</si>
  <si>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</si>
  <si>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</si>
  <si>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</si>
  <si>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</si>
  <si>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</si>
  <si>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</si>
  <si>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</si>
  <si>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</si>
  <si>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</si>
  <si>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</si>
  <si>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</si>
  <si>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</si>
  <si>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</si>
  <si>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</si>
  <si>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</si>
  <si>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</si>
  <si>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</si>
  <si>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</si>
  <si>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</si>
  <si>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</si>
  <si>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</si>
  <si>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</si>
  <si>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</si>
  <si>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</si>
  <si>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</si>
  <si>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</si>
  <si>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</si>
  <si>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</si>
  <si>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</si>
  <si>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</si>
  <si>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</si>
  <si>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</si>
  <si>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</si>
  <si>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</si>
  <si>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</si>
  <si>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</si>
  <si>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</si>
  <si>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</si>
  <si>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</si>
  <si>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</si>
  <si>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</si>
  <si>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</si>
  <si>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</si>
  <si>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</si>
  <si>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</si>
  <si>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</si>
  <si>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</si>
  <si>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</si>
  <si>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</si>
  <si>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</si>
  <si>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</si>
  <si>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</si>
  <si>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</si>
  <si>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</si>
  <si>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</si>
  <si>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</si>
  <si>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</si>
  <si>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</si>
  <si>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</si>
  <si>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</si>
  <si>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</si>
  <si>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</si>
  <si>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</si>
  <si>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</si>
  <si>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</si>
  <si>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</si>
  <si>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</si>
  <si>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</si>
  <si>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</si>
  <si>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</si>
  <si>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</si>
  <si>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</si>
  <si>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Vernon township,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</si>
  <si>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Vernon township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</si>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</sst>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24686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24686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12505</v>
      </c>
      <c r="C9" s="151">
        <f>(B9/$B$7)*100</f>
        <v>50.656242404601805</v>
      </c>
      <c r="D9" s="152"/>
      <c r="E9" s="152" t="s">
        <v>403</v>
      </c>
      <c r="F9" s="150">
        <v>889</v>
      </c>
      <c r="G9" s="153">
        <f t="shared" si="0"/>
        <v>3.6012314672283887</v>
      </c>
    </row>
    <row r="10" spans="1:7" ht="12.75">
      <c r="A10" s="149" t="s">
        <v>404</v>
      </c>
      <c r="B10" s="150">
        <v>12181</v>
      </c>
      <c r="C10" s="151">
        <f>(B10/$B$7)*100</f>
        <v>49.3437575953982</v>
      </c>
      <c r="D10" s="152"/>
      <c r="E10" s="152" t="s">
        <v>405</v>
      </c>
      <c r="F10" s="150">
        <v>62</v>
      </c>
      <c r="G10" s="153">
        <f t="shared" si="0"/>
        <v>0.25115450052661425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352</v>
      </c>
      <c r="G11" s="153">
        <f t="shared" si="0"/>
        <v>1.4259094223446487</v>
      </c>
    </row>
    <row r="12" spans="1:7" ht="12.75">
      <c r="A12" s="149" t="s">
        <v>407</v>
      </c>
      <c r="B12" s="150">
        <v>1643</v>
      </c>
      <c r="C12" s="151">
        <f aca="true" t="shared" si="1" ref="C12:C24">B12*100/B$7</f>
        <v>6.655594263955278</v>
      </c>
      <c r="D12" s="152"/>
      <c r="E12" s="152" t="s">
        <v>408</v>
      </c>
      <c r="F12" s="150">
        <v>85</v>
      </c>
      <c r="G12" s="153">
        <f t="shared" si="0"/>
        <v>0.34432471846390666</v>
      </c>
    </row>
    <row r="13" spans="1:7" ht="12.75">
      <c r="A13" s="149" t="s">
        <v>409</v>
      </c>
      <c r="B13" s="150">
        <v>2228</v>
      </c>
      <c r="C13" s="151">
        <f t="shared" si="1"/>
        <v>9.025358502795106</v>
      </c>
      <c r="D13" s="152"/>
      <c r="E13" s="152" t="s">
        <v>410</v>
      </c>
      <c r="F13" s="150">
        <v>390</v>
      </c>
      <c r="G13" s="153">
        <f t="shared" si="0"/>
        <v>1.579842825893219</v>
      </c>
    </row>
    <row r="14" spans="1:7" ht="12.75">
      <c r="A14" s="149" t="s">
        <v>411</v>
      </c>
      <c r="B14" s="150">
        <v>2416</v>
      </c>
      <c r="C14" s="151">
        <f t="shared" si="1"/>
        <v>9.786923762456453</v>
      </c>
      <c r="D14" s="152"/>
      <c r="E14" s="152" t="s">
        <v>412</v>
      </c>
      <c r="F14" s="150">
        <v>23797</v>
      </c>
      <c r="G14" s="153">
        <f t="shared" si="0"/>
        <v>96.39876853277161</v>
      </c>
    </row>
    <row r="15" spans="1:7" ht="12.75">
      <c r="A15" s="149" t="s">
        <v>413</v>
      </c>
      <c r="B15" s="150">
        <v>1814</v>
      </c>
      <c r="C15" s="151">
        <f t="shared" si="1"/>
        <v>7.348294579923843</v>
      </c>
      <c r="D15" s="152"/>
      <c r="E15" s="152" t="s">
        <v>414</v>
      </c>
      <c r="F15" s="150">
        <v>23214</v>
      </c>
      <c r="G15" s="153">
        <f t="shared" si="0"/>
        <v>94.03710605201329</v>
      </c>
    </row>
    <row r="16" spans="1:7" ht="12.75">
      <c r="A16" s="149" t="s">
        <v>415</v>
      </c>
      <c r="B16" s="150">
        <v>1103</v>
      </c>
      <c r="C16" s="151">
        <f t="shared" si="1"/>
        <v>4.468119581949283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2968</v>
      </c>
      <c r="C17" s="151">
        <f t="shared" si="1"/>
        <v>12.023008992951471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5165</v>
      </c>
      <c r="C18" s="151">
        <f t="shared" si="1"/>
        <v>20.92279024548327</v>
      </c>
      <c r="D18" s="152"/>
      <c r="E18" s="143" t="s">
        <v>419</v>
      </c>
      <c r="F18" s="141">
        <v>24686</v>
      </c>
      <c r="G18" s="148">
        <v>100</v>
      </c>
    </row>
    <row r="19" spans="1:7" ht="12.75">
      <c r="A19" s="149" t="s">
        <v>420</v>
      </c>
      <c r="B19" s="150">
        <v>3958</v>
      </c>
      <c r="C19" s="151">
        <f t="shared" si="1"/>
        <v>16.033379243295794</v>
      </c>
      <c r="D19" s="152"/>
      <c r="E19" s="152" t="s">
        <v>421</v>
      </c>
      <c r="F19" s="150">
        <v>24680</v>
      </c>
      <c r="G19" s="153">
        <f aca="true" t="shared" si="2" ref="G19:G30">F19*100/F$18</f>
        <v>99.97569472575549</v>
      </c>
    </row>
    <row r="20" spans="1:7" ht="12.75">
      <c r="A20" s="149" t="s">
        <v>422</v>
      </c>
      <c r="B20" s="150">
        <v>1137</v>
      </c>
      <c r="C20" s="151">
        <f t="shared" si="1"/>
        <v>4.605849469334846</v>
      </c>
      <c r="D20" s="152"/>
      <c r="E20" s="152" t="s">
        <v>423</v>
      </c>
      <c r="F20" s="150">
        <v>8368</v>
      </c>
      <c r="G20" s="153">
        <f t="shared" si="2"/>
        <v>33.89775581301142</v>
      </c>
    </row>
    <row r="21" spans="1:7" ht="12.75">
      <c r="A21" s="149" t="s">
        <v>424</v>
      </c>
      <c r="B21" s="150">
        <v>688</v>
      </c>
      <c r="C21" s="151">
        <f t="shared" si="1"/>
        <v>2.787004780037268</v>
      </c>
      <c r="D21" s="152"/>
      <c r="E21" s="152" t="s">
        <v>425</v>
      </c>
      <c r="F21" s="150">
        <v>5696</v>
      </c>
      <c r="G21" s="153">
        <f t="shared" si="2"/>
        <v>23.073807016122498</v>
      </c>
    </row>
    <row r="22" spans="1:7" ht="12.75">
      <c r="A22" s="149" t="s">
        <v>426</v>
      </c>
      <c r="B22" s="150">
        <v>931</v>
      </c>
      <c r="C22" s="151">
        <f t="shared" si="1"/>
        <v>3.771368386939966</v>
      </c>
      <c r="D22" s="152"/>
      <c r="E22" s="152" t="s">
        <v>427</v>
      </c>
      <c r="F22" s="150">
        <v>9075</v>
      </c>
      <c r="G22" s="153">
        <f t="shared" si="2"/>
        <v>36.761727294822975</v>
      </c>
    </row>
    <row r="23" spans="1:7" ht="12.75">
      <c r="A23" s="149" t="s">
        <v>428</v>
      </c>
      <c r="B23" s="150">
        <v>491</v>
      </c>
      <c r="C23" s="151">
        <f t="shared" si="1"/>
        <v>1.988981609009155</v>
      </c>
      <c r="D23" s="152"/>
      <c r="E23" s="152" t="s">
        <v>429</v>
      </c>
      <c r="F23" s="150">
        <v>7238</v>
      </c>
      <c r="G23" s="153">
        <f t="shared" si="2"/>
        <v>29.320262496961842</v>
      </c>
    </row>
    <row r="24" spans="1:7" ht="12.75">
      <c r="A24" s="149" t="s">
        <v>430</v>
      </c>
      <c r="B24" s="150">
        <v>144</v>
      </c>
      <c r="C24" s="151">
        <f t="shared" si="1"/>
        <v>0.5833265818682654</v>
      </c>
      <c r="D24" s="152"/>
      <c r="E24" s="152" t="s">
        <v>431</v>
      </c>
      <c r="F24" s="150">
        <v>777</v>
      </c>
      <c r="G24" s="153">
        <f t="shared" si="2"/>
        <v>3.147533014664182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242</v>
      </c>
      <c r="G25" s="153">
        <f t="shared" si="2"/>
        <v>0.980312727861946</v>
      </c>
    </row>
    <row r="26" spans="1:7" ht="12.75">
      <c r="A26" s="149" t="s">
        <v>433</v>
      </c>
      <c r="B26" s="155">
        <v>35.4</v>
      </c>
      <c r="C26" s="156" t="s">
        <v>261</v>
      </c>
      <c r="D26" s="152"/>
      <c r="E26" s="157" t="s">
        <v>434</v>
      </c>
      <c r="F26" s="158">
        <v>764</v>
      </c>
      <c r="G26" s="153">
        <f t="shared" si="2"/>
        <v>3.094871587134408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420</v>
      </c>
      <c r="G27" s="153">
        <f t="shared" si="2"/>
        <v>1.701369197115774</v>
      </c>
    </row>
    <row r="28" spans="1:7" ht="12.75">
      <c r="A28" s="149" t="s">
        <v>262</v>
      </c>
      <c r="B28" s="150">
        <v>17126</v>
      </c>
      <c r="C28" s="151">
        <f aca="true" t="shared" si="3" ref="C28:C35">B28*100/B$7</f>
        <v>69.37535445191607</v>
      </c>
      <c r="D28" s="152"/>
      <c r="E28" s="152" t="s">
        <v>436</v>
      </c>
      <c r="F28" s="150">
        <v>6</v>
      </c>
      <c r="G28" s="153">
        <f t="shared" si="2"/>
        <v>0.02430527424451106</v>
      </c>
    </row>
    <row r="29" spans="1:7" ht="12.75">
      <c r="A29" s="149" t="s">
        <v>0</v>
      </c>
      <c r="B29" s="150">
        <v>8565</v>
      </c>
      <c r="C29" s="151">
        <f t="shared" si="3"/>
        <v>34.695778984039535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8561</v>
      </c>
      <c r="C30" s="151">
        <f t="shared" si="3"/>
        <v>34.67957546787653</v>
      </c>
      <c r="D30" s="152"/>
      <c r="E30" s="152" t="s">
        <v>3</v>
      </c>
      <c r="F30" s="150">
        <v>6</v>
      </c>
      <c r="G30" s="153">
        <f t="shared" si="2"/>
        <v>0.02430527424451106</v>
      </c>
    </row>
    <row r="31" spans="1:7" ht="12.75">
      <c r="A31" s="149" t="s">
        <v>4</v>
      </c>
      <c r="B31" s="150">
        <v>16349</v>
      </c>
      <c r="C31" s="151">
        <f t="shared" si="3"/>
        <v>66.22782143725189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1952</v>
      </c>
      <c r="C32" s="151">
        <f t="shared" si="3"/>
        <v>7.907315887547598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1566</v>
      </c>
      <c r="C33" s="151">
        <f t="shared" si="3"/>
        <v>6.343676577817386</v>
      </c>
      <c r="D33" s="152"/>
      <c r="E33" s="143" t="s">
        <v>8</v>
      </c>
      <c r="F33" s="141">
        <v>8368</v>
      </c>
      <c r="G33" s="148">
        <v>100</v>
      </c>
    </row>
    <row r="34" spans="1:7" ht="12.75">
      <c r="A34" s="149" t="s">
        <v>0</v>
      </c>
      <c r="B34" s="150">
        <v>699</v>
      </c>
      <c r="C34" s="151">
        <f t="shared" si="3"/>
        <v>2.8315644494855383</v>
      </c>
      <c r="D34" s="152"/>
      <c r="E34" s="152" t="s">
        <v>9</v>
      </c>
      <c r="F34" s="150">
        <v>6607</v>
      </c>
      <c r="G34" s="153">
        <f aca="true" t="shared" si="4" ref="G34:G42">F34*100/F$33</f>
        <v>78.9555449330784</v>
      </c>
    </row>
    <row r="35" spans="1:7" ht="12.75">
      <c r="A35" s="149" t="s">
        <v>2</v>
      </c>
      <c r="B35" s="150">
        <v>867</v>
      </c>
      <c r="C35" s="151">
        <f t="shared" si="3"/>
        <v>3.512112128331848</v>
      </c>
      <c r="D35" s="152"/>
      <c r="E35" s="152" t="s">
        <v>10</v>
      </c>
      <c r="F35" s="150">
        <v>3763</v>
      </c>
      <c r="G35" s="153">
        <f t="shared" si="4"/>
        <v>44.968929254302104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5696</v>
      </c>
      <c r="G36" s="153">
        <f t="shared" si="4"/>
        <v>68.06883365200765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3244</v>
      </c>
      <c r="G37" s="153">
        <f t="shared" si="4"/>
        <v>38.766730401529635</v>
      </c>
    </row>
    <row r="38" spans="1:7" ht="12.75">
      <c r="A38" s="163" t="s">
        <v>13</v>
      </c>
      <c r="B38" s="150">
        <v>24422</v>
      </c>
      <c r="C38" s="151">
        <f aca="true" t="shared" si="5" ref="C38:C56">B38*100/B$7</f>
        <v>98.93056793324152</v>
      </c>
      <c r="D38" s="152"/>
      <c r="E38" s="152" t="s">
        <v>14</v>
      </c>
      <c r="F38" s="150">
        <v>640</v>
      </c>
      <c r="G38" s="153">
        <f t="shared" si="4"/>
        <v>7.648183556405353</v>
      </c>
    </row>
    <row r="39" spans="1:7" ht="12.75">
      <c r="A39" s="149" t="s">
        <v>15</v>
      </c>
      <c r="B39" s="150">
        <v>23837</v>
      </c>
      <c r="C39" s="151">
        <f t="shared" si="5"/>
        <v>96.56080369440168</v>
      </c>
      <c r="D39" s="152"/>
      <c r="E39" s="152" t="s">
        <v>10</v>
      </c>
      <c r="F39" s="150">
        <v>383</v>
      </c>
      <c r="G39" s="153">
        <f t="shared" si="4"/>
        <v>4.576959847036329</v>
      </c>
    </row>
    <row r="40" spans="1:7" ht="12.75">
      <c r="A40" s="149" t="s">
        <v>16</v>
      </c>
      <c r="B40" s="150">
        <v>188</v>
      </c>
      <c r="C40" s="151">
        <f t="shared" si="5"/>
        <v>0.7615652596613465</v>
      </c>
      <c r="D40" s="152"/>
      <c r="E40" s="152" t="s">
        <v>17</v>
      </c>
      <c r="F40" s="150">
        <v>1761</v>
      </c>
      <c r="G40" s="153">
        <f t="shared" si="4"/>
        <v>21.044455066921607</v>
      </c>
    </row>
    <row r="41" spans="1:7" ht="12.75">
      <c r="A41" s="149" t="s">
        <v>18</v>
      </c>
      <c r="B41" s="150">
        <v>22</v>
      </c>
      <c r="C41" s="151">
        <f t="shared" si="5"/>
        <v>0.08911933889654054</v>
      </c>
      <c r="D41" s="152"/>
      <c r="E41" s="152" t="s">
        <v>19</v>
      </c>
      <c r="F41" s="150">
        <v>1359</v>
      </c>
      <c r="G41" s="153">
        <f t="shared" si="4"/>
        <v>16.24043977055449</v>
      </c>
    </row>
    <row r="42" spans="1:7" ht="12.75">
      <c r="A42" s="149" t="s">
        <v>20</v>
      </c>
      <c r="B42" s="150">
        <v>173</v>
      </c>
      <c r="C42" s="151">
        <f t="shared" si="5"/>
        <v>0.7008020740500689</v>
      </c>
      <c r="D42" s="152"/>
      <c r="E42" s="152" t="s">
        <v>21</v>
      </c>
      <c r="F42" s="150">
        <v>320</v>
      </c>
      <c r="G42" s="153">
        <f t="shared" si="4"/>
        <v>3.8240917782026767</v>
      </c>
    </row>
    <row r="43" spans="1:7" ht="12.75">
      <c r="A43" s="149" t="s">
        <v>22</v>
      </c>
      <c r="B43" s="150">
        <v>38</v>
      </c>
      <c r="C43" s="151">
        <f t="shared" si="5"/>
        <v>0.15393340354857005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34</v>
      </c>
      <c r="C44" s="151">
        <f t="shared" si="5"/>
        <v>0.13772988738556266</v>
      </c>
      <c r="D44" s="152"/>
      <c r="E44" s="152" t="s">
        <v>24</v>
      </c>
      <c r="F44" s="160">
        <v>3932</v>
      </c>
      <c r="G44" s="164">
        <f>F44*100/F33</f>
        <v>46.98852772466539</v>
      </c>
    </row>
    <row r="45" spans="1:7" ht="12.75">
      <c r="A45" s="149" t="s">
        <v>25</v>
      </c>
      <c r="B45" s="150">
        <v>40</v>
      </c>
      <c r="C45" s="151">
        <f t="shared" si="5"/>
        <v>0.16203516163007373</v>
      </c>
      <c r="D45" s="152"/>
      <c r="E45" s="152" t="s">
        <v>26</v>
      </c>
      <c r="F45" s="160">
        <v>1168</v>
      </c>
      <c r="G45" s="164">
        <f>F45*100/F33</f>
        <v>13.957934990439771</v>
      </c>
    </row>
    <row r="46" spans="1:7" ht="12.75">
      <c r="A46" s="149" t="s">
        <v>27</v>
      </c>
      <c r="B46" s="150">
        <v>12</v>
      </c>
      <c r="C46" s="151">
        <f t="shared" si="5"/>
        <v>0.04861054848902212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30</v>
      </c>
      <c r="C47" s="151">
        <f t="shared" si="5"/>
        <v>0.12152637122255529</v>
      </c>
      <c r="D47" s="152"/>
      <c r="E47" s="152" t="s">
        <v>29</v>
      </c>
      <c r="F47" s="165">
        <v>2.95</v>
      </c>
      <c r="G47" s="166" t="s">
        <v>261</v>
      </c>
    </row>
    <row r="48" spans="1:7" ht="12.75">
      <c r="A48" s="149" t="s">
        <v>30</v>
      </c>
      <c r="B48" s="150">
        <v>5</v>
      </c>
      <c r="C48" s="151">
        <f t="shared" si="5"/>
        <v>0.020254395203759216</v>
      </c>
      <c r="D48" s="152"/>
      <c r="E48" s="152" t="s">
        <v>31</v>
      </c>
      <c r="F48" s="165">
        <v>3.35</v>
      </c>
      <c r="G48" s="166" t="s">
        <v>261</v>
      </c>
    </row>
    <row r="49" spans="1:7" ht="14.25">
      <c r="A49" s="149" t="s">
        <v>32</v>
      </c>
      <c r="B49" s="150">
        <v>14</v>
      </c>
      <c r="C49" s="151">
        <f t="shared" si="5"/>
        <v>0.056712306570525804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7</v>
      </c>
      <c r="C50" s="151">
        <f t="shared" si="5"/>
        <v>0.028356153285262902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3</v>
      </c>
      <c r="C51" s="151">
        <f t="shared" si="5"/>
        <v>0.01215263712225553</v>
      </c>
      <c r="D51" s="152"/>
      <c r="E51" s="143" t="s">
        <v>36</v>
      </c>
      <c r="F51" s="141">
        <v>9994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8368</v>
      </c>
      <c r="G52" s="153">
        <f>F52*100/F$51</f>
        <v>83.73023814288572</v>
      </c>
    </row>
    <row r="53" spans="1:7" ht="12.75">
      <c r="A53" s="149" t="s">
        <v>39</v>
      </c>
      <c r="B53" s="160">
        <v>0</v>
      </c>
      <c r="C53" s="151">
        <f t="shared" si="5"/>
        <v>0</v>
      </c>
      <c r="D53" s="152"/>
      <c r="E53" s="152" t="s">
        <v>40</v>
      </c>
      <c r="F53" s="150">
        <v>1626</v>
      </c>
      <c r="G53" s="153">
        <f>F53*100/F$51</f>
        <v>16.26976185711427</v>
      </c>
    </row>
    <row r="54" spans="1:7" ht="14.25">
      <c r="A54" s="149" t="s">
        <v>41</v>
      </c>
      <c r="B54" s="150">
        <v>4</v>
      </c>
      <c r="C54" s="151">
        <f t="shared" si="5"/>
        <v>0.016203516163007373</v>
      </c>
      <c r="D54" s="152"/>
      <c r="E54" s="152" t="s">
        <v>42</v>
      </c>
      <c r="F54" s="150">
        <v>1103</v>
      </c>
      <c r="G54" s="153">
        <f>F54*100/F$51</f>
        <v>11.03662197318391</v>
      </c>
    </row>
    <row r="55" spans="1:7" ht="12.75">
      <c r="A55" s="149" t="s">
        <v>43</v>
      </c>
      <c r="B55" s="150">
        <v>195</v>
      </c>
      <c r="C55" s="151">
        <f t="shared" si="5"/>
        <v>0.7899214129466094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264</v>
      </c>
      <c r="C56" s="151">
        <f t="shared" si="5"/>
        <v>1.0694320667584867</v>
      </c>
      <c r="D56" s="152"/>
      <c r="E56" s="152" t="s">
        <v>45</v>
      </c>
      <c r="F56" s="167">
        <v>1.9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9.9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24084</v>
      </c>
      <c r="C60" s="168">
        <f>B60*100/B7</f>
        <v>97.56137081746739</v>
      </c>
      <c r="D60" s="152"/>
      <c r="E60" s="143" t="s">
        <v>51</v>
      </c>
      <c r="F60" s="141">
        <v>8368</v>
      </c>
      <c r="G60" s="148">
        <v>100</v>
      </c>
    </row>
    <row r="61" spans="1:7" ht="12.75">
      <c r="A61" s="149" t="s">
        <v>52</v>
      </c>
      <c r="B61" s="160">
        <v>253</v>
      </c>
      <c r="C61" s="168">
        <f>B61*100/B7</f>
        <v>1.0248723973102163</v>
      </c>
      <c r="D61" s="152"/>
      <c r="E61" s="152" t="s">
        <v>53</v>
      </c>
      <c r="F61" s="150">
        <v>7190</v>
      </c>
      <c r="G61" s="153">
        <f>F61*100/F$60</f>
        <v>85.9225621414914</v>
      </c>
    </row>
    <row r="62" spans="1:7" ht="12.75">
      <c r="A62" s="149" t="s">
        <v>54</v>
      </c>
      <c r="B62" s="160">
        <v>91</v>
      </c>
      <c r="C62" s="168">
        <f>B62*100/B7</f>
        <v>0.36862999270841773</v>
      </c>
      <c r="D62" s="152"/>
      <c r="E62" s="152" t="s">
        <v>55</v>
      </c>
      <c r="F62" s="150">
        <v>1178</v>
      </c>
      <c r="G62" s="153">
        <f>F62*100/F$60</f>
        <v>14.077437858508604</v>
      </c>
    </row>
    <row r="63" spans="1:7" ht="12.75">
      <c r="A63" s="149" t="s">
        <v>56</v>
      </c>
      <c r="B63" s="160">
        <v>224</v>
      </c>
      <c r="C63" s="168">
        <f>B63*100/B7</f>
        <v>0.9073969051284129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11</v>
      </c>
      <c r="C64" s="168">
        <f>B64*100/B7</f>
        <v>0.04455966944827027</v>
      </c>
      <c r="D64" s="152"/>
      <c r="E64" s="152" t="s">
        <v>58</v>
      </c>
      <c r="F64" s="165">
        <v>3.04</v>
      </c>
      <c r="G64" s="166" t="s">
        <v>261</v>
      </c>
    </row>
    <row r="65" spans="1:7" ht="13.5" thickBot="1">
      <c r="A65" s="171" t="s">
        <v>59</v>
      </c>
      <c r="B65" s="172">
        <v>301</v>
      </c>
      <c r="C65" s="173">
        <f>B65*100/B7</f>
        <v>1.2193145912663048</v>
      </c>
      <c r="D65" s="174"/>
      <c r="E65" s="174" t="s">
        <v>60</v>
      </c>
      <c r="F65" s="175">
        <v>2.37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24686</v>
      </c>
      <c r="G9" s="33">
        <f>(F9/$F$9)*100</f>
        <v>100</v>
      </c>
    </row>
    <row r="10" spans="1:7" ht="12.75">
      <c r="A10" s="29" t="s">
        <v>269</v>
      </c>
      <c r="B10" s="93">
        <v>7859</v>
      </c>
      <c r="C10" s="33">
        <f aca="true" t="shared" si="0" ref="C10:C15">(B10/$B$10)*100</f>
        <v>100</v>
      </c>
      <c r="E10" s="34" t="s">
        <v>270</v>
      </c>
      <c r="F10" s="97">
        <v>23431</v>
      </c>
      <c r="G10" s="84">
        <f aca="true" t="shared" si="1" ref="G10:G16">(F10/$F$9)*100</f>
        <v>94.91614680385644</v>
      </c>
    </row>
    <row r="11" spans="1:8" ht="12.75">
      <c r="A11" s="36" t="s">
        <v>271</v>
      </c>
      <c r="B11" s="98">
        <v>718</v>
      </c>
      <c r="C11" s="35">
        <f t="shared" si="0"/>
        <v>9.136022394706705</v>
      </c>
      <c r="E11" s="34" t="s">
        <v>272</v>
      </c>
      <c r="F11" s="97">
        <v>23283</v>
      </c>
      <c r="G11" s="84">
        <f t="shared" si="1"/>
        <v>94.31661670582517</v>
      </c>
      <c r="H11" s="15" t="s">
        <v>250</v>
      </c>
    </row>
    <row r="12" spans="1:8" ht="12.75">
      <c r="A12" s="36" t="s">
        <v>273</v>
      </c>
      <c r="B12" s="98">
        <v>310</v>
      </c>
      <c r="C12" s="35">
        <f t="shared" si="0"/>
        <v>3.9445222038427286</v>
      </c>
      <c r="E12" s="34" t="s">
        <v>274</v>
      </c>
      <c r="F12" s="97">
        <v>16423</v>
      </c>
      <c r="G12" s="84">
        <f t="shared" si="1"/>
        <v>66.52758648626752</v>
      </c>
      <c r="H12" s="15" t="s">
        <v>250</v>
      </c>
    </row>
    <row r="13" spans="1:7" ht="12.75">
      <c r="A13" s="36" t="s">
        <v>275</v>
      </c>
      <c r="B13" s="98">
        <v>3903</v>
      </c>
      <c r="C13" s="35">
        <f t="shared" si="0"/>
        <v>49.662806972897314</v>
      </c>
      <c r="E13" s="34" t="s">
        <v>276</v>
      </c>
      <c r="F13" s="97">
        <v>6860</v>
      </c>
      <c r="G13" s="84">
        <f t="shared" si="1"/>
        <v>27.78903021955764</v>
      </c>
    </row>
    <row r="14" spans="1:7" ht="12.75">
      <c r="A14" s="36" t="s">
        <v>277</v>
      </c>
      <c r="B14" s="98">
        <v>1714</v>
      </c>
      <c r="C14" s="35">
        <f t="shared" si="0"/>
        <v>21.809390507698183</v>
      </c>
      <c r="E14" s="34" t="s">
        <v>166</v>
      </c>
      <c r="F14" s="97">
        <v>148</v>
      </c>
      <c r="G14" s="84">
        <f t="shared" si="1"/>
        <v>0.5995300980312728</v>
      </c>
    </row>
    <row r="15" spans="1:7" ht="12.75">
      <c r="A15" s="36" t="s">
        <v>324</v>
      </c>
      <c r="B15" s="97">
        <v>1214</v>
      </c>
      <c r="C15" s="35">
        <f t="shared" si="0"/>
        <v>15.44725792085507</v>
      </c>
      <c r="E15" s="34" t="s">
        <v>278</v>
      </c>
      <c r="F15" s="97">
        <v>1255</v>
      </c>
      <c r="G15" s="84">
        <f t="shared" si="1"/>
        <v>5.083853196143563</v>
      </c>
    </row>
    <row r="16" spans="1:7" ht="12.75">
      <c r="A16" s="36"/>
      <c r="B16" s="93" t="s">
        <v>250</v>
      </c>
      <c r="C16" s="10"/>
      <c r="E16" s="34" t="s">
        <v>279</v>
      </c>
      <c r="F16" s="98">
        <v>447</v>
      </c>
      <c r="G16" s="84">
        <f t="shared" si="1"/>
        <v>1.8107429312160739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722</v>
      </c>
      <c r="G17" s="84">
        <f>(F17/$F$9)*100</f>
        <v>2.9247346674228307</v>
      </c>
    </row>
    <row r="18" spans="1:7" ht="12.75">
      <c r="A18" s="29" t="s">
        <v>282</v>
      </c>
      <c r="B18" s="93">
        <v>15485</v>
      </c>
      <c r="C18" s="33">
        <f>(B18/$B$18)*100</f>
        <v>100</v>
      </c>
      <c r="E18" s="34" t="s">
        <v>283</v>
      </c>
      <c r="F18" s="97">
        <v>533</v>
      </c>
      <c r="G18" s="84">
        <f>(F18/$F$9)*100</f>
        <v>2.1591185287207324</v>
      </c>
    </row>
    <row r="19" spans="1:7" ht="12.75">
      <c r="A19" s="36" t="s">
        <v>284</v>
      </c>
      <c r="B19" s="97">
        <v>313</v>
      </c>
      <c r="C19" s="84">
        <f aca="true" t="shared" si="2" ref="C19:C25">(B19/$B$18)*100</f>
        <v>2.0213109460768486</v>
      </c>
      <c r="E19" s="34"/>
      <c r="F19" s="97" t="s">
        <v>250</v>
      </c>
      <c r="G19" s="84"/>
    </row>
    <row r="20" spans="1:7" ht="12.75">
      <c r="A20" s="36" t="s">
        <v>285</v>
      </c>
      <c r="B20" s="97">
        <v>798</v>
      </c>
      <c r="C20" s="84">
        <f t="shared" si="2"/>
        <v>5.153374233128835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5504</v>
      </c>
      <c r="C21" s="84">
        <f t="shared" si="2"/>
        <v>35.54407491120439</v>
      </c>
      <c r="E21" s="38" t="s">
        <v>167</v>
      </c>
      <c r="F21" s="80">
        <v>1255</v>
      </c>
      <c r="G21" s="33">
        <f>(F21/$F$21)*100</f>
        <v>100</v>
      </c>
    </row>
    <row r="22" spans="1:7" ht="12.75">
      <c r="A22" s="36" t="s">
        <v>302</v>
      </c>
      <c r="B22" s="97">
        <v>3931</v>
      </c>
      <c r="C22" s="84">
        <f t="shared" si="2"/>
        <v>25.38585728123991</v>
      </c>
      <c r="E22" s="34" t="s">
        <v>303</v>
      </c>
      <c r="F22" s="97">
        <v>687</v>
      </c>
      <c r="G22" s="84">
        <f aca="true" t="shared" si="3" ref="G22:G27">(F22/$F$21)*100</f>
        <v>54.7410358565737</v>
      </c>
    </row>
    <row r="23" spans="1:7" ht="12.75">
      <c r="A23" s="36" t="s">
        <v>304</v>
      </c>
      <c r="B23" s="97">
        <v>1026</v>
      </c>
      <c r="C23" s="84">
        <f t="shared" si="2"/>
        <v>6.625766871165645</v>
      </c>
      <c r="E23" s="34" t="s">
        <v>305</v>
      </c>
      <c r="F23" s="97">
        <v>179</v>
      </c>
      <c r="G23" s="84">
        <f t="shared" si="3"/>
        <v>14.262948207171315</v>
      </c>
    </row>
    <row r="24" spans="1:7" ht="12.75">
      <c r="A24" s="36" t="s">
        <v>306</v>
      </c>
      <c r="B24" s="97">
        <v>2713</v>
      </c>
      <c r="C24" s="84">
        <f t="shared" si="2"/>
        <v>17.520180820148532</v>
      </c>
      <c r="E24" s="34" t="s">
        <v>307</v>
      </c>
      <c r="F24" s="97">
        <v>67</v>
      </c>
      <c r="G24" s="84">
        <f t="shared" si="3"/>
        <v>5.338645418326693</v>
      </c>
    </row>
    <row r="25" spans="1:7" ht="12.75">
      <c r="A25" s="36" t="s">
        <v>308</v>
      </c>
      <c r="B25" s="97">
        <v>1200</v>
      </c>
      <c r="C25" s="84">
        <f t="shared" si="2"/>
        <v>7.749434937035842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257</v>
      </c>
      <c r="G26" s="84">
        <f t="shared" si="3"/>
        <v>20.47808764940239</v>
      </c>
    </row>
    <row r="27" spans="1:7" ht="12.75">
      <c r="A27" s="36" t="s">
        <v>311</v>
      </c>
      <c r="B27" s="108">
        <v>92.8</v>
      </c>
      <c r="C27" s="37" t="s">
        <v>261</v>
      </c>
      <c r="E27" s="34" t="s">
        <v>312</v>
      </c>
      <c r="F27" s="97">
        <v>65</v>
      </c>
      <c r="G27" s="84">
        <f t="shared" si="3"/>
        <v>5.179282868525896</v>
      </c>
    </row>
    <row r="28" spans="1:7" ht="12.75">
      <c r="A28" s="36" t="s">
        <v>313</v>
      </c>
      <c r="B28" s="108">
        <v>25.3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22973</v>
      </c>
      <c r="G30" s="33">
        <f>(F30/$F$30)*100</f>
        <v>100</v>
      </c>
      <c r="J30" s="39"/>
    </row>
    <row r="31" spans="1:10" ht="12.75">
      <c r="A31" s="95" t="s">
        <v>296</v>
      </c>
      <c r="B31" s="93">
        <v>18372</v>
      </c>
      <c r="C31" s="33">
        <f>(B31/$B$31)*100</f>
        <v>100</v>
      </c>
      <c r="E31" s="34" t="s">
        <v>317</v>
      </c>
      <c r="F31" s="97">
        <v>21344</v>
      </c>
      <c r="G31" s="101">
        <f>(F31/$F$30)*100</f>
        <v>92.90906716580334</v>
      </c>
      <c r="J31" s="39"/>
    </row>
    <row r="32" spans="1:10" ht="12.75">
      <c r="A32" s="36" t="s">
        <v>318</v>
      </c>
      <c r="B32" s="97">
        <v>4298</v>
      </c>
      <c r="C32" s="10">
        <f>(B32/$B$31)*100</f>
        <v>23.394295667319835</v>
      </c>
      <c r="E32" s="34" t="s">
        <v>319</v>
      </c>
      <c r="F32" s="97">
        <v>1629</v>
      </c>
      <c r="G32" s="101">
        <f aca="true" t="shared" si="4" ref="G32:G39">(F32/$F$30)*100</f>
        <v>7.090932834196666</v>
      </c>
      <c r="J32" s="39"/>
    </row>
    <row r="33" spans="1:10" ht="12.75">
      <c r="A33" s="36" t="s">
        <v>320</v>
      </c>
      <c r="B33" s="97">
        <v>11750</v>
      </c>
      <c r="C33" s="10">
        <f aca="true" t="shared" si="5" ref="C33:C38">(B33/$B$31)*100</f>
        <v>63.95602003048116</v>
      </c>
      <c r="E33" s="34" t="s">
        <v>321</v>
      </c>
      <c r="F33" s="97">
        <v>433</v>
      </c>
      <c r="G33" s="101">
        <f t="shared" si="4"/>
        <v>1.8848213119749273</v>
      </c>
      <c r="J33" s="39"/>
    </row>
    <row r="34" spans="1:7" ht="12.75">
      <c r="A34" s="36" t="s">
        <v>322</v>
      </c>
      <c r="B34" s="97">
        <v>351</v>
      </c>
      <c r="C34" s="10">
        <f t="shared" si="5"/>
        <v>1.9105160026126715</v>
      </c>
      <c r="E34" s="34" t="s">
        <v>323</v>
      </c>
      <c r="F34" s="97">
        <v>739</v>
      </c>
      <c r="G34" s="101">
        <f t="shared" si="4"/>
        <v>3.2168197449179474</v>
      </c>
    </row>
    <row r="35" spans="1:7" ht="12.75">
      <c r="A35" s="36" t="s">
        <v>325</v>
      </c>
      <c r="B35" s="97">
        <v>725</v>
      </c>
      <c r="C35" s="10">
        <f t="shared" si="5"/>
        <v>3.946222512519051</v>
      </c>
      <c r="E35" s="34" t="s">
        <v>321</v>
      </c>
      <c r="F35" s="97">
        <v>211</v>
      </c>
      <c r="G35" s="101">
        <f t="shared" si="4"/>
        <v>0.9184695076829322</v>
      </c>
    </row>
    <row r="36" spans="1:7" ht="12.75">
      <c r="A36" s="36" t="s">
        <v>297</v>
      </c>
      <c r="B36" s="97">
        <v>543</v>
      </c>
      <c r="C36" s="10">
        <f t="shared" si="5"/>
        <v>2.955584585238406</v>
      </c>
      <c r="E36" s="34" t="s">
        <v>327</v>
      </c>
      <c r="F36" s="97">
        <v>772</v>
      </c>
      <c r="G36" s="101">
        <f t="shared" si="4"/>
        <v>3.3604666347451357</v>
      </c>
    </row>
    <row r="37" spans="1:7" ht="12.75">
      <c r="A37" s="36" t="s">
        <v>326</v>
      </c>
      <c r="B37" s="97">
        <v>1248</v>
      </c>
      <c r="C37" s="10">
        <f t="shared" si="5"/>
        <v>6.792945787067277</v>
      </c>
      <c r="E37" s="34" t="s">
        <v>321</v>
      </c>
      <c r="F37" s="97">
        <v>195</v>
      </c>
      <c r="G37" s="101">
        <f t="shared" si="4"/>
        <v>0.8488225307970226</v>
      </c>
    </row>
    <row r="38" spans="1:7" ht="12.75">
      <c r="A38" s="36" t="s">
        <v>297</v>
      </c>
      <c r="B38" s="97">
        <v>694</v>
      </c>
      <c r="C38" s="10">
        <f t="shared" si="5"/>
        <v>3.777487480949271</v>
      </c>
      <c r="E38" s="34" t="s">
        <v>259</v>
      </c>
      <c r="F38" s="97">
        <v>33</v>
      </c>
      <c r="G38" s="101">
        <f t="shared" si="4"/>
        <v>0.14364688982718843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245</v>
      </c>
      <c r="C42" s="33">
        <f>(B42/$B$42)*100</f>
        <v>100</v>
      </c>
      <c r="E42" s="31" t="s">
        <v>268</v>
      </c>
      <c r="F42" s="80">
        <v>24686</v>
      </c>
      <c r="G42" s="99">
        <f>(F42/$F$42)*100</f>
        <v>100</v>
      </c>
      <c r="I42" s="39"/>
    </row>
    <row r="43" spans="1:7" ht="12.75">
      <c r="A43" s="36" t="s">
        <v>301</v>
      </c>
      <c r="B43" s="98">
        <v>83</v>
      </c>
      <c r="C43" s="102">
        <f>(B43/$B$42)*100</f>
        <v>33.87755102040816</v>
      </c>
      <c r="E43" s="60" t="s">
        <v>168</v>
      </c>
      <c r="F43" s="106">
        <v>33509</v>
      </c>
      <c r="G43" s="107">
        <f aca="true" t="shared" si="6" ref="G43:G71">(F43/$F$42)*100</f>
        <v>135.74090577655352</v>
      </c>
    </row>
    <row r="44" spans="1:7" ht="12.75">
      <c r="A44" s="36"/>
      <c r="B44" s="93" t="s">
        <v>250</v>
      </c>
      <c r="C44" s="10"/>
      <c r="E44" s="1" t="s">
        <v>329</v>
      </c>
      <c r="F44" s="97">
        <v>38</v>
      </c>
      <c r="G44" s="101">
        <f t="shared" si="6"/>
        <v>0.15393340354857005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210</v>
      </c>
      <c r="G45" s="101">
        <f t="shared" si="6"/>
        <v>0.8506845985578871</v>
      </c>
    </row>
    <row r="46" spans="1:7" ht="12.75">
      <c r="A46" s="29" t="s">
        <v>331</v>
      </c>
      <c r="B46" s="93">
        <v>17124</v>
      </c>
      <c r="C46" s="33">
        <f>(B46/$B$46)*100</f>
        <v>100</v>
      </c>
      <c r="E46" s="1" t="s">
        <v>332</v>
      </c>
      <c r="F46" s="97">
        <v>78</v>
      </c>
      <c r="G46" s="101">
        <f t="shared" si="6"/>
        <v>0.31596856517864375</v>
      </c>
    </row>
    <row r="47" spans="1:7" ht="12.75">
      <c r="A47" s="36" t="s">
        <v>333</v>
      </c>
      <c r="B47" s="97">
        <v>1927</v>
      </c>
      <c r="C47" s="10">
        <f>(B47/$B$46)*100</f>
        <v>11.253211866386359</v>
      </c>
      <c r="E47" s="1" t="s">
        <v>334</v>
      </c>
      <c r="F47" s="97">
        <v>1593</v>
      </c>
      <c r="G47" s="101">
        <f t="shared" si="6"/>
        <v>6.4530503119176865</v>
      </c>
    </row>
    <row r="48" spans="1:7" ht="12.75">
      <c r="A48" s="36"/>
      <c r="B48" s="93" t="s">
        <v>250</v>
      </c>
      <c r="C48" s="10"/>
      <c r="E48" s="1" t="s">
        <v>335</v>
      </c>
      <c r="F48" s="97">
        <v>1997</v>
      </c>
      <c r="G48" s="101">
        <f t="shared" si="6"/>
        <v>8.089605444381432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827</v>
      </c>
      <c r="G49" s="101">
        <f t="shared" si="6"/>
        <v>3.3500769667017747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135</v>
      </c>
      <c r="G50" s="101">
        <f t="shared" si="6"/>
        <v>0.5468686705014989</v>
      </c>
    </row>
    <row r="51" spans="1:7" ht="12.75">
      <c r="A51" s="5" t="s">
        <v>338</v>
      </c>
      <c r="B51" s="93">
        <v>6544</v>
      </c>
      <c r="C51" s="33">
        <f>(B51/$B$51)*100</f>
        <v>100</v>
      </c>
      <c r="E51" s="1" t="s">
        <v>339</v>
      </c>
      <c r="F51" s="97">
        <v>6294</v>
      </c>
      <c r="G51" s="101">
        <f t="shared" si="6"/>
        <v>25.4962326824921</v>
      </c>
    </row>
    <row r="52" spans="1:7" ht="12.75">
      <c r="A52" s="4" t="s">
        <v>340</v>
      </c>
      <c r="B52" s="98">
        <v>413</v>
      </c>
      <c r="C52" s="10">
        <f>(B52/$B$51)*100</f>
        <v>6.311124694376528</v>
      </c>
      <c r="E52" s="1" t="s">
        <v>341</v>
      </c>
      <c r="F52" s="97">
        <v>147</v>
      </c>
      <c r="G52" s="101">
        <f t="shared" si="6"/>
        <v>0.5954792189905209</v>
      </c>
    </row>
    <row r="53" spans="1:7" ht="12.75">
      <c r="A53" s="4"/>
      <c r="B53" s="93" t="s">
        <v>250</v>
      </c>
      <c r="C53" s="10"/>
      <c r="E53" s="1" t="s">
        <v>342</v>
      </c>
      <c r="F53" s="97">
        <v>365</v>
      </c>
      <c r="G53" s="101">
        <f t="shared" si="6"/>
        <v>1.4785708498744228</v>
      </c>
    </row>
    <row r="54" spans="1:7" ht="14.25">
      <c r="A54" s="5" t="s">
        <v>343</v>
      </c>
      <c r="B54" s="93">
        <v>14881</v>
      </c>
      <c r="C54" s="33">
        <f>(B54/$B$54)*100</f>
        <v>100</v>
      </c>
      <c r="E54" s="1" t="s">
        <v>201</v>
      </c>
      <c r="F54" s="97">
        <v>7005</v>
      </c>
      <c r="G54" s="101">
        <f t="shared" si="6"/>
        <v>28.37640768046666</v>
      </c>
    </row>
    <row r="55" spans="1:7" ht="12.75">
      <c r="A55" s="4" t="s">
        <v>340</v>
      </c>
      <c r="B55" s="98">
        <v>1546</v>
      </c>
      <c r="C55" s="10">
        <f>(B55/$B$54)*100</f>
        <v>10.389086754922385</v>
      </c>
      <c r="E55" s="1" t="s">
        <v>344</v>
      </c>
      <c r="F55" s="97">
        <v>6588</v>
      </c>
      <c r="G55" s="101">
        <f t="shared" si="6"/>
        <v>26.68719112047314</v>
      </c>
    </row>
    <row r="56" spans="1:7" ht="12.75">
      <c r="A56" s="4" t="s">
        <v>345</v>
      </c>
      <c r="B56" s="120">
        <v>72.4</v>
      </c>
      <c r="C56" s="37" t="s">
        <v>261</v>
      </c>
      <c r="E56" s="1" t="s">
        <v>346</v>
      </c>
      <c r="F56" s="97">
        <v>76</v>
      </c>
      <c r="G56" s="101">
        <f t="shared" si="6"/>
        <v>0.3078668070971401</v>
      </c>
    </row>
    <row r="57" spans="1:7" ht="12.75">
      <c r="A57" s="4" t="s">
        <v>347</v>
      </c>
      <c r="B57" s="98">
        <v>13335</v>
      </c>
      <c r="C57" s="10">
        <f>(B57/$B$54)*100</f>
        <v>89.61091324507761</v>
      </c>
      <c r="E57" s="1" t="s">
        <v>348</v>
      </c>
      <c r="F57" s="97">
        <v>338</v>
      </c>
      <c r="G57" s="101">
        <f t="shared" si="6"/>
        <v>1.369197115774123</v>
      </c>
    </row>
    <row r="58" spans="1:7" ht="12.75">
      <c r="A58" s="4" t="s">
        <v>345</v>
      </c>
      <c r="B58" s="120">
        <v>79.4</v>
      </c>
      <c r="C58" s="37" t="s">
        <v>261</v>
      </c>
      <c r="E58" s="1" t="s">
        <v>349</v>
      </c>
      <c r="F58" s="97">
        <v>2351</v>
      </c>
      <c r="G58" s="101">
        <f t="shared" si="6"/>
        <v>9.523616624807584</v>
      </c>
    </row>
    <row r="59" spans="1:7" ht="12.75">
      <c r="A59" s="4"/>
      <c r="B59" s="93" t="s">
        <v>250</v>
      </c>
      <c r="C59" s="10"/>
      <c r="E59" s="1" t="s">
        <v>350</v>
      </c>
      <c r="F59" s="97">
        <v>114</v>
      </c>
      <c r="G59" s="101">
        <f t="shared" si="6"/>
        <v>0.46180021064571014</v>
      </c>
    </row>
    <row r="60" spans="1:7" ht="12.75">
      <c r="A60" s="5" t="s">
        <v>351</v>
      </c>
      <c r="B60" s="93">
        <v>1540</v>
      </c>
      <c r="C60" s="33">
        <f>(B60/$B$60)*100</f>
        <v>100</v>
      </c>
      <c r="E60" s="1" t="s">
        <v>352</v>
      </c>
      <c r="F60" s="97">
        <v>408</v>
      </c>
      <c r="G60" s="101">
        <f t="shared" si="6"/>
        <v>1.652758648626752</v>
      </c>
    </row>
    <row r="61" spans="1:7" ht="12.75">
      <c r="A61" s="4" t="s">
        <v>340</v>
      </c>
      <c r="B61" s="97">
        <v>540</v>
      </c>
      <c r="C61" s="10">
        <f>(B61/$B$60)*100</f>
        <v>35.064935064935064</v>
      </c>
      <c r="E61" s="1" t="s">
        <v>353</v>
      </c>
      <c r="F61" s="97">
        <v>453</v>
      </c>
      <c r="G61" s="101">
        <f t="shared" si="6"/>
        <v>1.835048205460585</v>
      </c>
    </row>
    <row r="62" spans="1:7" ht="12.75">
      <c r="A62" s="4"/>
      <c r="B62" s="93" t="s">
        <v>250</v>
      </c>
      <c r="C62" s="10"/>
      <c r="E62" s="1" t="s">
        <v>354</v>
      </c>
      <c r="F62" s="97">
        <v>395</v>
      </c>
      <c r="G62" s="101">
        <f t="shared" si="6"/>
        <v>1.6000972210969782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122</v>
      </c>
      <c r="G63" s="101">
        <f t="shared" si="6"/>
        <v>0.49420724297172486</v>
      </c>
    </row>
    <row r="64" spans="1:7" ht="12.75">
      <c r="A64" s="29" t="s">
        <v>357</v>
      </c>
      <c r="B64" s="93">
        <v>22973</v>
      </c>
      <c r="C64" s="33">
        <f>(B64/$B$64)*100</f>
        <v>100</v>
      </c>
      <c r="E64" s="1" t="s">
        <v>358</v>
      </c>
      <c r="F64" s="97">
        <v>34</v>
      </c>
      <c r="G64" s="101">
        <f t="shared" si="6"/>
        <v>0.13772988738556266</v>
      </c>
    </row>
    <row r="65" spans="1:7" ht="12.75">
      <c r="A65" s="4" t="s">
        <v>256</v>
      </c>
      <c r="B65" s="97">
        <v>15132</v>
      </c>
      <c r="C65" s="10">
        <f>(B65/$B$64)*100</f>
        <v>65.86862838984895</v>
      </c>
      <c r="E65" s="1" t="s">
        <v>359</v>
      </c>
      <c r="F65" s="97">
        <v>284</v>
      </c>
      <c r="G65" s="101">
        <f t="shared" si="6"/>
        <v>1.1504496475735235</v>
      </c>
    </row>
    <row r="66" spans="1:7" ht="12.75">
      <c r="A66" s="4" t="s">
        <v>257</v>
      </c>
      <c r="B66" s="97">
        <v>7623</v>
      </c>
      <c r="C66" s="10">
        <f aca="true" t="shared" si="7" ref="C66:C71">(B66/$B$64)*100</f>
        <v>33.18243155008053</v>
      </c>
      <c r="E66" s="1" t="s">
        <v>360</v>
      </c>
      <c r="F66" s="97">
        <v>176</v>
      </c>
      <c r="G66" s="101">
        <f t="shared" si="6"/>
        <v>0.7129547111723245</v>
      </c>
    </row>
    <row r="67" spans="1:7" ht="12.75">
      <c r="A67" s="4" t="s">
        <v>361</v>
      </c>
      <c r="B67" s="97">
        <v>3365</v>
      </c>
      <c r="C67" s="10">
        <f t="shared" si="7"/>
        <v>14.647629826317852</v>
      </c>
      <c r="E67" s="1" t="s">
        <v>362</v>
      </c>
      <c r="F67" s="97">
        <v>272</v>
      </c>
      <c r="G67" s="101">
        <f t="shared" si="6"/>
        <v>1.1018390990845013</v>
      </c>
    </row>
    <row r="68" spans="1:7" ht="12.75">
      <c r="A68" s="4" t="s">
        <v>363</v>
      </c>
      <c r="B68" s="97">
        <v>4258</v>
      </c>
      <c r="C68" s="10">
        <f t="shared" si="7"/>
        <v>18.53480172376268</v>
      </c>
      <c r="E68" s="1" t="s">
        <v>364</v>
      </c>
      <c r="F68" s="97">
        <v>869</v>
      </c>
      <c r="G68" s="101">
        <f t="shared" si="6"/>
        <v>3.5202138864133516</v>
      </c>
    </row>
    <row r="69" spans="1:7" ht="12.75">
      <c r="A69" s="4" t="s">
        <v>365</v>
      </c>
      <c r="B69" s="97">
        <v>3151</v>
      </c>
      <c r="C69" s="10">
        <f t="shared" si="7"/>
        <v>13.716101510468812</v>
      </c>
      <c r="E69" s="1" t="s">
        <v>366</v>
      </c>
      <c r="F69" s="97">
        <v>145</v>
      </c>
      <c r="G69" s="101">
        <f t="shared" si="6"/>
        <v>0.5873774609090172</v>
      </c>
    </row>
    <row r="70" spans="1:7" ht="12.75">
      <c r="A70" s="4" t="s">
        <v>367</v>
      </c>
      <c r="B70" s="97">
        <v>1107</v>
      </c>
      <c r="C70" s="10">
        <f t="shared" si="7"/>
        <v>4.818700213293867</v>
      </c>
      <c r="E70" s="1" t="s">
        <v>368</v>
      </c>
      <c r="F70" s="97">
        <v>22</v>
      </c>
      <c r="G70" s="101">
        <f t="shared" si="6"/>
        <v>0.08911933889654056</v>
      </c>
    </row>
    <row r="71" spans="1:7" ht="12.75">
      <c r="A71" s="7" t="s">
        <v>258</v>
      </c>
      <c r="B71" s="103">
        <v>218</v>
      </c>
      <c r="C71" s="40">
        <f t="shared" si="7"/>
        <v>0.9489400600705176</v>
      </c>
      <c r="D71" s="41"/>
      <c r="E71" s="9" t="s">
        <v>369</v>
      </c>
      <c r="F71" s="103">
        <v>2173</v>
      </c>
      <c r="G71" s="104">
        <f t="shared" si="6"/>
        <v>8.802560155553756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17926</v>
      </c>
      <c r="C9" s="81">
        <f>(B9/$B$9)*100</f>
        <v>100</v>
      </c>
      <c r="D9" s="65"/>
      <c r="E9" s="79" t="s">
        <v>381</v>
      </c>
      <c r="F9" s="80">
        <v>8386</v>
      </c>
      <c r="G9" s="81">
        <f>(F9/$F$9)*100</f>
        <v>100</v>
      </c>
    </row>
    <row r="10" spans="1:7" ht="12.75">
      <c r="A10" s="82" t="s">
        <v>382</v>
      </c>
      <c r="B10" s="97">
        <v>13192</v>
      </c>
      <c r="C10" s="105">
        <f>(B10/$B$9)*100</f>
        <v>73.59143144036595</v>
      </c>
      <c r="D10" s="65"/>
      <c r="E10" s="78" t="s">
        <v>383</v>
      </c>
      <c r="F10" s="97">
        <v>225</v>
      </c>
      <c r="G10" s="105">
        <f aca="true" t="shared" si="0" ref="G10:G19">(F10/$F$9)*100</f>
        <v>2.683043167183401</v>
      </c>
    </row>
    <row r="11" spans="1:7" ht="12.75">
      <c r="A11" s="82" t="s">
        <v>384</v>
      </c>
      <c r="B11" s="97">
        <v>13184</v>
      </c>
      <c r="C11" s="105">
        <f aca="true" t="shared" si="1" ref="C11:C16">(B11/$B$9)*100</f>
        <v>73.54680352560527</v>
      </c>
      <c r="D11" s="65"/>
      <c r="E11" s="78" t="s">
        <v>385</v>
      </c>
      <c r="F11" s="97">
        <v>239</v>
      </c>
      <c r="G11" s="105">
        <f t="shared" si="0"/>
        <v>2.8499880753637017</v>
      </c>
    </row>
    <row r="12" spans="1:7" ht="12.75">
      <c r="A12" s="82" t="s">
        <v>386</v>
      </c>
      <c r="B12" s="97">
        <v>12546</v>
      </c>
      <c r="C12" s="105">
        <f>(B12/$B$9)*100</f>
        <v>69.98772732344081</v>
      </c>
      <c r="D12" s="65"/>
      <c r="E12" s="78" t="s">
        <v>387</v>
      </c>
      <c r="F12" s="97">
        <v>454</v>
      </c>
      <c r="G12" s="105">
        <f t="shared" si="0"/>
        <v>5.413784879561173</v>
      </c>
    </row>
    <row r="13" spans="1:7" ht="12.75">
      <c r="A13" s="82" t="s">
        <v>388</v>
      </c>
      <c r="B13" s="97">
        <v>638</v>
      </c>
      <c r="C13" s="105">
        <f>(B13/$B$9)*100</f>
        <v>3.5590762021644538</v>
      </c>
      <c r="D13" s="65"/>
      <c r="E13" s="78" t="s">
        <v>389</v>
      </c>
      <c r="F13" s="97">
        <v>529</v>
      </c>
      <c r="G13" s="105">
        <f t="shared" si="0"/>
        <v>6.3081326019556405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1231</v>
      </c>
      <c r="G14" s="105">
        <f t="shared" si="0"/>
        <v>14.67922728356785</v>
      </c>
    </row>
    <row r="15" spans="1:7" ht="12.75">
      <c r="A15" s="82" t="s">
        <v>392</v>
      </c>
      <c r="B15" s="109">
        <v>8</v>
      </c>
      <c r="C15" s="105">
        <f t="shared" si="1"/>
        <v>0.044627914760682806</v>
      </c>
      <c r="D15" s="65"/>
      <c r="E15" s="78" t="s">
        <v>393</v>
      </c>
      <c r="F15" s="97">
        <v>2156</v>
      </c>
      <c r="G15" s="105">
        <f t="shared" si="0"/>
        <v>25.70951585976628</v>
      </c>
    </row>
    <row r="16" spans="1:7" ht="12.75">
      <c r="A16" s="82" t="s">
        <v>67</v>
      </c>
      <c r="B16" s="97">
        <v>4734</v>
      </c>
      <c r="C16" s="105">
        <f t="shared" si="1"/>
        <v>26.40856855963405</v>
      </c>
      <c r="D16" s="65"/>
      <c r="E16" s="78" t="s">
        <v>68</v>
      </c>
      <c r="F16" s="97">
        <v>1842</v>
      </c>
      <c r="G16" s="105">
        <f t="shared" si="0"/>
        <v>21.96518006200811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1241</v>
      </c>
      <c r="G17" s="105">
        <f t="shared" si="0"/>
        <v>14.79847364655378</v>
      </c>
    </row>
    <row r="18" spans="1:7" ht="12.75">
      <c r="A18" s="77" t="s">
        <v>70</v>
      </c>
      <c r="B18" s="80">
        <v>8875</v>
      </c>
      <c r="C18" s="81">
        <f>(B18/$B$18)*100</f>
        <v>100</v>
      </c>
      <c r="D18" s="65"/>
      <c r="E18" s="78" t="s">
        <v>170</v>
      </c>
      <c r="F18" s="97">
        <v>282</v>
      </c>
      <c r="G18" s="105">
        <f t="shared" si="0"/>
        <v>3.362747436203196</v>
      </c>
    </row>
    <row r="19" spans="1:9" ht="12.75">
      <c r="A19" s="82" t="s">
        <v>382</v>
      </c>
      <c r="B19" s="97">
        <v>5685</v>
      </c>
      <c r="C19" s="105">
        <f>(B19/$B$18)*100</f>
        <v>64.05633802816901</v>
      </c>
      <c r="D19" s="65"/>
      <c r="E19" s="78" t="s">
        <v>169</v>
      </c>
      <c r="F19" s="98">
        <v>187</v>
      </c>
      <c r="G19" s="105">
        <f t="shared" si="0"/>
        <v>2.2299069878368707</v>
      </c>
      <c r="I19" s="118"/>
    </row>
    <row r="20" spans="1:7" ht="12.75">
      <c r="A20" s="82" t="s">
        <v>384</v>
      </c>
      <c r="B20" s="97">
        <v>5677</v>
      </c>
      <c r="C20" s="105">
        <f>(B20/$B$18)*100</f>
        <v>63.96619718309859</v>
      </c>
      <c r="D20" s="65"/>
      <c r="E20" s="78" t="s">
        <v>71</v>
      </c>
      <c r="F20" s="97">
        <v>67566</v>
      </c>
      <c r="G20" s="112" t="s">
        <v>261</v>
      </c>
    </row>
    <row r="21" spans="1:7" ht="12.75">
      <c r="A21" s="82" t="s">
        <v>386</v>
      </c>
      <c r="B21" s="97">
        <v>5378</v>
      </c>
      <c r="C21" s="105">
        <f>(B21/$B$18)*100</f>
        <v>60.59718309859154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7631</v>
      </c>
      <c r="G22" s="105">
        <f>(F22/$F$9)*100</f>
        <v>90.99689959456236</v>
      </c>
    </row>
    <row r="23" spans="1:7" ht="12.75">
      <c r="A23" s="77" t="s">
        <v>73</v>
      </c>
      <c r="B23" s="80">
        <v>1973</v>
      </c>
      <c r="C23" s="81">
        <f>(B23/$B$23)*100</f>
        <v>100</v>
      </c>
      <c r="D23" s="65"/>
      <c r="E23" s="78" t="s">
        <v>74</v>
      </c>
      <c r="F23" s="97">
        <v>73002</v>
      </c>
      <c r="G23" s="112" t="s">
        <v>261</v>
      </c>
    </row>
    <row r="24" spans="1:7" ht="12.75">
      <c r="A24" s="82" t="s">
        <v>75</v>
      </c>
      <c r="B24" s="97">
        <v>1029</v>
      </c>
      <c r="C24" s="105">
        <f>(B24/$B$23)*100</f>
        <v>52.154080081094776</v>
      </c>
      <c r="D24" s="65"/>
      <c r="E24" s="78" t="s">
        <v>76</v>
      </c>
      <c r="F24" s="97">
        <v>1384</v>
      </c>
      <c r="G24" s="105">
        <f>(F24/$F$9)*100</f>
        <v>16.503696637252563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11829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130</v>
      </c>
      <c r="G26" s="105">
        <f>(F26/$F$9)*100</f>
        <v>1.550202718817076</v>
      </c>
    </row>
    <row r="27" spans="1:7" ht="12.75">
      <c r="A27" s="77" t="s">
        <v>85</v>
      </c>
      <c r="B27" s="80">
        <v>12316</v>
      </c>
      <c r="C27" s="81">
        <f>(B27/$B$27)*100</f>
        <v>100</v>
      </c>
      <c r="D27" s="65"/>
      <c r="E27" s="78" t="s">
        <v>78</v>
      </c>
      <c r="F27" s="98">
        <v>5682</v>
      </c>
      <c r="G27" s="112" t="s">
        <v>261</v>
      </c>
    </row>
    <row r="28" spans="1:7" ht="12.75">
      <c r="A28" s="82" t="s">
        <v>86</v>
      </c>
      <c r="B28" s="97">
        <v>10564</v>
      </c>
      <c r="C28" s="105">
        <f aca="true" t="shared" si="2" ref="C28:C33">(B28/$B$27)*100</f>
        <v>85.7746021435531</v>
      </c>
      <c r="D28" s="65"/>
      <c r="E28" s="78" t="s">
        <v>79</v>
      </c>
      <c r="F28" s="97">
        <v>130</v>
      </c>
      <c r="G28" s="105">
        <f>(F28/$F$9)*100</f>
        <v>1.550202718817076</v>
      </c>
    </row>
    <row r="29" spans="1:7" ht="12.75">
      <c r="A29" s="82" t="s">
        <v>87</v>
      </c>
      <c r="B29" s="97">
        <v>1172</v>
      </c>
      <c r="C29" s="105">
        <f t="shared" si="2"/>
        <v>9.516076648262423</v>
      </c>
      <c r="D29" s="65"/>
      <c r="E29" s="78" t="s">
        <v>80</v>
      </c>
      <c r="F29" s="97">
        <v>4470</v>
      </c>
      <c r="G29" s="112" t="s">
        <v>261</v>
      </c>
    </row>
    <row r="30" spans="1:7" ht="12.75">
      <c r="A30" s="82" t="s">
        <v>88</v>
      </c>
      <c r="B30" s="97">
        <v>89</v>
      </c>
      <c r="C30" s="105">
        <f t="shared" si="2"/>
        <v>0.7226372198765832</v>
      </c>
      <c r="D30" s="65"/>
      <c r="E30" s="78" t="s">
        <v>81</v>
      </c>
      <c r="F30" s="97">
        <v>937</v>
      </c>
      <c r="G30" s="105">
        <f>(F30/$F$9)*100</f>
        <v>11.17338421178154</v>
      </c>
    </row>
    <row r="31" spans="1:7" ht="12.75">
      <c r="A31" s="82" t="s">
        <v>115</v>
      </c>
      <c r="B31" s="97">
        <v>59</v>
      </c>
      <c r="C31" s="105">
        <f t="shared" si="2"/>
        <v>0.4790516401429036</v>
      </c>
      <c r="D31" s="65"/>
      <c r="E31" s="78" t="s">
        <v>82</v>
      </c>
      <c r="F31" s="97">
        <v>15756</v>
      </c>
      <c r="G31" s="112" t="s">
        <v>261</v>
      </c>
    </row>
    <row r="32" spans="1:7" ht="12.75">
      <c r="A32" s="82" t="s">
        <v>89</v>
      </c>
      <c r="B32" s="97">
        <v>96</v>
      </c>
      <c r="C32" s="105">
        <f t="shared" si="2"/>
        <v>0.7794738551477752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336</v>
      </c>
      <c r="C33" s="105">
        <f t="shared" si="2"/>
        <v>2.7281584930172134</v>
      </c>
      <c r="D33" s="65"/>
      <c r="E33" s="79" t="s">
        <v>84</v>
      </c>
      <c r="F33" s="80">
        <v>6647</v>
      </c>
      <c r="G33" s="81">
        <f>(F33/$F$33)*100</f>
        <v>100</v>
      </c>
    </row>
    <row r="34" spans="1:7" ht="12.75">
      <c r="A34" s="82" t="s">
        <v>91</v>
      </c>
      <c r="B34" s="109">
        <v>42.9</v>
      </c>
      <c r="C34" s="112" t="s">
        <v>261</v>
      </c>
      <c r="D34" s="65"/>
      <c r="E34" s="78" t="s">
        <v>383</v>
      </c>
      <c r="F34" s="97">
        <v>140</v>
      </c>
      <c r="G34" s="105">
        <f aca="true" t="shared" si="3" ref="G34:G43">(F34/$F$33)*100</f>
        <v>2.1062133293214984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97</v>
      </c>
      <c r="G35" s="105">
        <f t="shared" si="3"/>
        <v>1.459304949601324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232</v>
      </c>
      <c r="G36" s="105">
        <f t="shared" si="3"/>
        <v>3.4902963743041973</v>
      </c>
    </row>
    <row r="37" spans="1:7" ht="12.75">
      <c r="A37" s="77" t="s">
        <v>94</v>
      </c>
      <c r="B37" s="80">
        <v>12546</v>
      </c>
      <c r="C37" s="81">
        <f>(B37/$B$37)*100</f>
        <v>100</v>
      </c>
      <c r="D37" s="65"/>
      <c r="E37" s="78" t="s">
        <v>389</v>
      </c>
      <c r="F37" s="97">
        <v>364</v>
      </c>
      <c r="G37" s="105">
        <f t="shared" si="3"/>
        <v>5.476154656235896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907</v>
      </c>
      <c r="G38" s="105">
        <f t="shared" si="3"/>
        <v>13.645253497818565</v>
      </c>
    </row>
    <row r="39" spans="1:7" ht="12.75">
      <c r="A39" s="82" t="s">
        <v>97</v>
      </c>
      <c r="B39" s="98">
        <v>4313</v>
      </c>
      <c r="C39" s="105">
        <f>(B39/$B$37)*100</f>
        <v>34.37749083373187</v>
      </c>
      <c r="D39" s="65"/>
      <c r="E39" s="78" t="s">
        <v>393</v>
      </c>
      <c r="F39" s="97">
        <v>1748</v>
      </c>
      <c r="G39" s="105">
        <f t="shared" si="3"/>
        <v>26.297577854671278</v>
      </c>
    </row>
    <row r="40" spans="1:7" ht="12.75">
      <c r="A40" s="82" t="s">
        <v>98</v>
      </c>
      <c r="B40" s="98">
        <v>1559</v>
      </c>
      <c r="C40" s="105">
        <f>(B40/$B$37)*100</f>
        <v>12.426271321536744</v>
      </c>
      <c r="D40" s="65"/>
      <c r="E40" s="78" t="s">
        <v>68</v>
      </c>
      <c r="F40" s="97">
        <v>1608</v>
      </c>
      <c r="G40" s="105">
        <f t="shared" si="3"/>
        <v>24.191364525349783</v>
      </c>
    </row>
    <row r="41" spans="1:7" ht="12.75">
      <c r="A41" s="82" t="s">
        <v>100</v>
      </c>
      <c r="B41" s="98">
        <v>3554</v>
      </c>
      <c r="C41" s="105">
        <f>(B41/$B$37)*100</f>
        <v>28.327753865773953</v>
      </c>
      <c r="D41" s="65"/>
      <c r="E41" s="78" t="s">
        <v>69</v>
      </c>
      <c r="F41" s="97">
        <v>1129</v>
      </c>
      <c r="G41" s="105">
        <f t="shared" si="3"/>
        <v>16.985106062885514</v>
      </c>
    </row>
    <row r="42" spans="1:7" ht="12.75">
      <c r="A42" s="82" t="s">
        <v>260</v>
      </c>
      <c r="B42" s="98">
        <v>22</v>
      </c>
      <c r="C42" s="105">
        <f>(B42/$B$37)*100</f>
        <v>0.1753546947234178</v>
      </c>
      <c r="D42" s="65"/>
      <c r="E42" s="78" t="s">
        <v>170</v>
      </c>
      <c r="F42" s="97">
        <v>270</v>
      </c>
      <c r="G42" s="105">
        <f t="shared" si="3"/>
        <v>4.061982849405747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152</v>
      </c>
      <c r="G43" s="105">
        <f t="shared" si="3"/>
        <v>2.2867459004061983</v>
      </c>
    </row>
    <row r="44" spans="1:7" ht="12.75">
      <c r="A44" s="82" t="s">
        <v>291</v>
      </c>
      <c r="B44" s="98">
        <v>1587</v>
      </c>
      <c r="C44" s="105">
        <f>(B44/$B$37)*100</f>
        <v>12.649450023912005</v>
      </c>
      <c r="D44" s="65"/>
      <c r="E44" s="78" t="s">
        <v>93</v>
      </c>
      <c r="F44" s="97">
        <v>72609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1511</v>
      </c>
      <c r="C46" s="105">
        <f>(B46/$B$37)*100</f>
        <v>12.043679260322016</v>
      </c>
      <c r="D46" s="65"/>
      <c r="E46" s="78" t="s">
        <v>96</v>
      </c>
      <c r="F46" s="97">
        <v>25250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50084</v>
      </c>
      <c r="G48" s="112" t="s">
        <v>261</v>
      </c>
    </row>
    <row r="49" spans="1:7" ht="13.5" thickBot="1">
      <c r="A49" s="82" t="s">
        <v>292</v>
      </c>
      <c r="B49" s="98">
        <v>62</v>
      </c>
      <c r="C49" s="105">
        <f aca="true" t="shared" si="4" ref="C49:C55">(B49/$B$37)*100</f>
        <v>0.49418141240235935</v>
      </c>
      <c r="D49" s="87"/>
      <c r="E49" s="88" t="s">
        <v>102</v>
      </c>
      <c r="F49" s="113">
        <v>33292</v>
      </c>
      <c r="G49" s="114" t="s">
        <v>261</v>
      </c>
    </row>
    <row r="50" spans="1:7" ht="13.5" thickTop="1">
      <c r="A50" s="82" t="s">
        <v>116</v>
      </c>
      <c r="B50" s="98">
        <v>1324</v>
      </c>
      <c r="C50" s="105">
        <f t="shared" si="4"/>
        <v>10.553164355172964</v>
      </c>
      <c r="D50" s="65"/>
      <c r="E50" s="78"/>
      <c r="F50" s="86"/>
      <c r="G50" s="85"/>
    </row>
    <row r="51" spans="1:7" ht="12.75">
      <c r="A51" s="82" t="s">
        <v>117</v>
      </c>
      <c r="B51" s="98">
        <v>1494</v>
      </c>
      <c r="C51" s="105">
        <f t="shared" si="4"/>
        <v>11.908177905308465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572</v>
      </c>
      <c r="C52" s="105">
        <f t="shared" si="4"/>
        <v>4.559222062808863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1866</v>
      </c>
      <c r="C53" s="105">
        <f t="shared" si="4"/>
        <v>14.873266379722622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772</v>
      </c>
      <c r="C54" s="105">
        <f t="shared" si="4"/>
        <v>6.1533556512035705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476</v>
      </c>
      <c r="C55" s="105">
        <f t="shared" si="4"/>
        <v>3.7940379403794036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815</v>
      </c>
      <c r="C57" s="105">
        <f>(B57/$B$37)*100</f>
        <v>6.496094372708433</v>
      </c>
      <c r="D57" s="65"/>
      <c r="E57" s="79" t="s">
        <v>84</v>
      </c>
      <c r="F57" s="80">
        <v>188</v>
      </c>
      <c r="G57" s="105">
        <f>(F57/L57)*100</f>
        <v>2.828343613660298</v>
      </c>
      <c r="H57" s="79" t="s">
        <v>84</v>
      </c>
      <c r="L57" s="15">
        <v>6647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144</v>
      </c>
      <c r="G58" s="105">
        <f>(F58/L58)*100</f>
        <v>3.6706602090237066</v>
      </c>
      <c r="H58" s="78" t="s">
        <v>118</v>
      </c>
      <c r="L58" s="15">
        <v>3923</v>
      </c>
    </row>
    <row r="59" spans="1:12" ht="12.75">
      <c r="A59" s="82" t="s">
        <v>112</v>
      </c>
      <c r="B59" s="98">
        <v>1226</v>
      </c>
      <c r="C59" s="105">
        <f>(B59/$B$37)*100</f>
        <v>9.772038896859558</v>
      </c>
      <c r="D59" s="65"/>
      <c r="E59" s="78" t="s">
        <v>120</v>
      </c>
      <c r="F59" s="97">
        <v>58</v>
      </c>
      <c r="G59" s="105">
        <f>(F59/L59)*100</f>
        <v>4.559748427672956</v>
      </c>
      <c r="H59" s="78" t="s">
        <v>120</v>
      </c>
      <c r="L59" s="15">
        <v>1272</v>
      </c>
    </row>
    <row r="60" spans="1:7" ht="12.75">
      <c r="A60" s="82" t="s">
        <v>113</v>
      </c>
      <c r="B60" s="98">
        <v>2225</v>
      </c>
      <c r="C60" s="105">
        <f>(B60/$B$37)*100</f>
        <v>17.73473617089112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812</v>
      </c>
      <c r="C62" s="105">
        <f>(B62/$B$37)*100</f>
        <v>6.472182368882512</v>
      </c>
      <c r="D62" s="65"/>
      <c r="E62" s="79" t="s">
        <v>123</v>
      </c>
      <c r="F62" s="80">
        <v>86</v>
      </c>
      <c r="G62" s="105">
        <f>(F62/L62)*100</f>
        <v>12.951807228915662</v>
      </c>
      <c r="H62" s="79" t="s">
        <v>394</v>
      </c>
      <c r="L62" s="15">
        <v>664</v>
      </c>
    </row>
    <row r="63" spans="1:12" ht="12.75">
      <c r="A63" s="61" t="s">
        <v>293</v>
      </c>
      <c r="B63" s="98">
        <v>432</v>
      </c>
      <c r="C63" s="105">
        <f>(B63/$B$37)*100</f>
        <v>3.443328550932568</v>
      </c>
      <c r="D63" s="65"/>
      <c r="E63" s="78" t="s">
        <v>118</v>
      </c>
      <c r="F63" s="97">
        <v>75</v>
      </c>
      <c r="G63" s="105">
        <f>(F63/L63)*100</f>
        <v>20.10723860589812</v>
      </c>
      <c r="H63" s="78" t="s">
        <v>118</v>
      </c>
      <c r="L63" s="15">
        <v>373</v>
      </c>
    </row>
    <row r="64" spans="1:12" ht="12.75">
      <c r="A64" s="82" t="s">
        <v>114</v>
      </c>
      <c r="B64" s="98">
        <v>470</v>
      </c>
      <c r="C64" s="105">
        <f>(B64/$B$37)*100</f>
        <v>3.7462139327275628</v>
      </c>
      <c r="D64" s="65"/>
      <c r="E64" s="78" t="s">
        <v>120</v>
      </c>
      <c r="F64" s="97">
        <v>27</v>
      </c>
      <c r="G64" s="105">
        <f>(F64/L64)*100</f>
        <v>36.486486486486484</v>
      </c>
      <c r="H64" s="78" t="s">
        <v>120</v>
      </c>
      <c r="L64" s="15">
        <v>74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717</v>
      </c>
      <c r="G66" s="105">
        <f aca="true" t="shared" si="5" ref="G66:G71">(F66/L66)*100</f>
        <v>2.9113204482702613</v>
      </c>
      <c r="H66" s="79" t="s">
        <v>124</v>
      </c>
      <c r="L66" s="15">
        <v>24628</v>
      </c>
    </row>
    <row r="67" spans="1:12" ht="12.75">
      <c r="A67" s="82" t="s">
        <v>126</v>
      </c>
      <c r="B67" s="97">
        <v>9982</v>
      </c>
      <c r="C67" s="105">
        <f>(B67/$B$37)*100</f>
        <v>79.56320739677984</v>
      </c>
      <c r="D67" s="65"/>
      <c r="E67" s="78" t="s">
        <v>262</v>
      </c>
      <c r="F67" s="97">
        <v>471</v>
      </c>
      <c r="G67" s="105">
        <f t="shared" si="5"/>
        <v>2.7492411860845203</v>
      </c>
      <c r="H67" s="78" t="s">
        <v>262</v>
      </c>
      <c r="L67" s="15">
        <v>17132</v>
      </c>
    </row>
    <row r="68" spans="1:12" ht="12.75">
      <c r="A68" s="82" t="s">
        <v>128</v>
      </c>
      <c r="B68" s="97">
        <v>1746</v>
      </c>
      <c r="C68" s="105">
        <f>(B68/$B$37)*100</f>
        <v>13.916786226685796</v>
      </c>
      <c r="D68" s="65"/>
      <c r="E68" s="78" t="s">
        <v>127</v>
      </c>
      <c r="F68" s="97">
        <v>60</v>
      </c>
      <c r="G68" s="105">
        <f t="shared" si="5"/>
        <v>3.896103896103896</v>
      </c>
      <c r="H68" s="78" t="s">
        <v>127</v>
      </c>
      <c r="L68" s="15">
        <v>1540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227</v>
      </c>
      <c r="G69" s="105">
        <f t="shared" si="5"/>
        <v>3.035976996121439</v>
      </c>
      <c r="H69" s="78" t="s">
        <v>129</v>
      </c>
      <c r="L69" s="15">
        <v>7477</v>
      </c>
    </row>
    <row r="70" spans="1:12" ht="12.75">
      <c r="A70" s="82" t="s">
        <v>376</v>
      </c>
      <c r="B70" s="97">
        <v>788</v>
      </c>
      <c r="C70" s="105">
        <f>(B70/$B$37)*100</f>
        <v>6.280886338275147</v>
      </c>
      <c r="D70" s="65"/>
      <c r="E70" s="78" t="s">
        <v>130</v>
      </c>
      <c r="F70" s="97">
        <v>166</v>
      </c>
      <c r="G70" s="105">
        <f t="shared" si="5"/>
        <v>2.879944482997918</v>
      </c>
      <c r="H70" s="78" t="s">
        <v>130</v>
      </c>
      <c r="L70" s="15">
        <v>5764</v>
      </c>
    </row>
    <row r="71" spans="1:12" ht="13.5" thickBot="1">
      <c r="A71" s="90" t="s">
        <v>371</v>
      </c>
      <c r="B71" s="110">
        <v>30</v>
      </c>
      <c r="C71" s="111">
        <f>(B71/$B$37)*100</f>
        <v>0.23912003825920614</v>
      </c>
      <c r="D71" s="91"/>
      <c r="E71" s="92" t="s">
        <v>131</v>
      </c>
      <c r="F71" s="110">
        <v>177</v>
      </c>
      <c r="G71" s="119">
        <f t="shared" si="5"/>
        <v>7.203907203907203</v>
      </c>
      <c r="H71" s="92" t="s">
        <v>131</v>
      </c>
      <c r="L71" s="15">
        <v>2457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9994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8368</v>
      </c>
      <c r="G9" s="81">
        <f>(F9/$F$9)*100</f>
        <v>100</v>
      </c>
      <c r="I9" s="53"/>
    </row>
    <row r="10" spans="1:7" ht="12.75">
      <c r="A10" s="36" t="s">
        <v>137</v>
      </c>
      <c r="B10" s="97">
        <v>7942</v>
      </c>
      <c r="C10" s="105">
        <f aca="true" t="shared" si="0" ref="C10:C18">(B10/$B$8)*100</f>
        <v>79.46768060836501</v>
      </c>
      <c r="E10" s="32" t="s">
        <v>138</v>
      </c>
      <c r="F10" s="97">
        <v>8245</v>
      </c>
      <c r="G10" s="105">
        <f>(F10/$F$9)*100</f>
        <v>98.53011472275335</v>
      </c>
    </row>
    <row r="11" spans="1:7" ht="12.75">
      <c r="A11" s="36" t="s">
        <v>139</v>
      </c>
      <c r="B11" s="97">
        <v>315</v>
      </c>
      <c r="C11" s="105">
        <f t="shared" si="0"/>
        <v>3.1518911346808087</v>
      </c>
      <c r="E11" s="32" t="s">
        <v>140</v>
      </c>
      <c r="F11" s="97">
        <v>108</v>
      </c>
      <c r="G11" s="105">
        <f>(F11/$F$9)*100</f>
        <v>1.2906309751434035</v>
      </c>
    </row>
    <row r="12" spans="1:7" ht="12.75">
      <c r="A12" s="36" t="s">
        <v>141</v>
      </c>
      <c r="B12" s="97">
        <v>92</v>
      </c>
      <c r="C12" s="105">
        <f t="shared" si="0"/>
        <v>0.9205523313988393</v>
      </c>
      <c r="E12" s="32" t="s">
        <v>142</v>
      </c>
      <c r="F12" s="97">
        <v>15</v>
      </c>
      <c r="G12" s="105">
        <f>(F12/$F$9)*100</f>
        <v>0.17925430210325047</v>
      </c>
    </row>
    <row r="13" spans="1:7" ht="12.75">
      <c r="A13" s="36" t="s">
        <v>143</v>
      </c>
      <c r="B13" s="97">
        <v>63</v>
      </c>
      <c r="C13" s="105">
        <f t="shared" si="0"/>
        <v>0.6303782269361617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747</v>
      </c>
      <c r="C14" s="105">
        <f t="shared" si="0"/>
        <v>7.474484690814489</v>
      </c>
      <c r="E14" s="42" t="s">
        <v>145</v>
      </c>
      <c r="F14" s="80">
        <v>6590</v>
      </c>
      <c r="G14" s="81">
        <f>(F14/$F$14)*100</f>
        <v>100</v>
      </c>
    </row>
    <row r="15" spans="1:7" ht="12.75">
      <c r="A15" s="36" t="s">
        <v>146</v>
      </c>
      <c r="B15" s="97">
        <v>666</v>
      </c>
      <c r="C15" s="105">
        <f t="shared" si="0"/>
        <v>6.663998399039424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127</v>
      </c>
      <c r="C16" s="105">
        <f t="shared" si="0"/>
        <v>1.2707624574744847</v>
      </c>
      <c r="E16" s="1" t="s">
        <v>149</v>
      </c>
      <c r="F16" s="97">
        <v>17</v>
      </c>
      <c r="G16" s="105">
        <f>(F16/$F$14)*100</f>
        <v>0.25796661608497723</v>
      </c>
    </row>
    <row r="17" spans="1:7" ht="12.75">
      <c r="A17" s="36" t="s">
        <v>150</v>
      </c>
      <c r="B17" s="97">
        <v>34</v>
      </c>
      <c r="C17" s="105">
        <f t="shared" si="0"/>
        <v>0.3402041224734841</v>
      </c>
      <c r="E17" s="1" t="s">
        <v>151</v>
      </c>
      <c r="F17" s="97">
        <v>525</v>
      </c>
      <c r="G17" s="105">
        <f aca="true" t="shared" si="1" ref="G17:G23">(F17/$F$14)*100</f>
        <v>7.966616084977238</v>
      </c>
    </row>
    <row r="18" spans="1:7" ht="12.75">
      <c r="A18" s="36" t="s">
        <v>152</v>
      </c>
      <c r="B18" s="97">
        <v>8</v>
      </c>
      <c r="C18" s="105">
        <f t="shared" si="0"/>
        <v>0.08004802881729037</v>
      </c>
      <c r="E18" s="1" t="s">
        <v>69</v>
      </c>
      <c r="F18" s="97">
        <v>2712</v>
      </c>
      <c r="G18" s="105">
        <f t="shared" si="1"/>
        <v>41.153262518968134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1995</v>
      </c>
      <c r="G19" s="105">
        <f t="shared" si="1"/>
        <v>30.273141122913504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1065</v>
      </c>
      <c r="G20" s="105">
        <f t="shared" si="1"/>
        <v>16.160849772382395</v>
      </c>
    </row>
    <row r="21" spans="1:7" ht="12.75">
      <c r="A21" s="36" t="s">
        <v>156</v>
      </c>
      <c r="B21" s="98">
        <v>104</v>
      </c>
      <c r="C21" s="105">
        <f aca="true" t="shared" si="2" ref="C21:C28">(B21/$B$8)*100</f>
        <v>1.0406243746247748</v>
      </c>
      <c r="E21" s="1" t="s">
        <v>157</v>
      </c>
      <c r="F21" s="97">
        <v>252</v>
      </c>
      <c r="G21" s="105">
        <f t="shared" si="1"/>
        <v>3.8239757207890746</v>
      </c>
    </row>
    <row r="22" spans="1:7" ht="12.75">
      <c r="A22" s="36" t="s">
        <v>158</v>
      </c>
      <c r="B22" s="98">
        <v>265</v>
      </c>
      <c r="C22" s="105">
        <f t="shared" si="2"/>
        <v>2.6515909545727436</v>
      </c>
      <c r="E22" s="1" t="s">
        <v>159</v>
      </c>
      <c r="F22" s="97">
        <v>24</v>
      </c>
      <c r="G22" s="105">
        <f t="shared" si="1"/>
        <v>0.3641881638846738</v>
      </c>
    </row>
    <row r="23" spans="1:7" ht="12.75">
      <c r="A23" s="36" t="s">
        <v>160</v>
      </c>
      <c r="B23" s="98">
        <v>651</v>
      </c>
      <c r="C23" s="105">
        <f t="shared" si="2"/>
        <v>6.513908345007004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2717</v>
      </c>
      <c r="C24" s="105">
        <f t="shared" si="2"/>
        <v>27.186311787072242</v>
      </c>
      <c r="E24" s="1" t="s">
        <v>163</v>
      </c>
      <c r="F24" s="97">
        <v>150800</v>
      </c>
      <c r="G24" s="112" t="s">
        <v>261</v>
      </c>
    </row>
    <row r="25" spans="1:7" ht="12.75">
      <c r="A25" s="36" t="s">
        <v>164</v>
      </c>
      <c r="B25" s="97">
        <v>2683</v>
      </c>
      <c r="C25" s="105">
        <f t="shared" si="2"/>
        <v>26.84610766459876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1694</v>
      </c>
      <c r="C26" s="105">
        <f t="shared" si="2"/>
        <v>16.95017010206124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1440</v>
      </c>
      <c r="C27" s="105">
        <f t="shared" si="2"/>
        <v>14.408645187112267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440</v>
      </c>
      <c r="C28" s="105">
        <f t="shared" si="2"/>
        <v>4.40264158495097</v>
      </c>
      <c r="E28" s="32" t="s">
        <v>176</v>
      </c>
      <c r="F28" s="97">
        <v>5553</v>
      </c>
      <c r="G28" s="105">
        <f aca="true" t="shared" si="3" ref="G28:G35">(F28/$F$14)*100</f>
        <v>84.26403641881639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12</v>
      </c>
      <c r="G29" s="105">
        <f t="shared" si="3"/>
        <v>0.1820940819423369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67</v>
      </c>
      <c r="G30" s="105">
        <f t="shared" si="3"/>
        <v>1.0166919575113809</v>
      </c>
    </row>
    <row r="31" spans="1:7" ht="12.75">
      <c r="A31" s="36" t="s">
        <v>180</v>
      </c>
      <c r="B31" s="97">
        <v>35</v>
      </c>
      <c r="C31" s="105">
        <f aca="true" t="shared" si="4" ref="C31:C39">(B31/$B$8)*100</f>
        <v>0.3502101260756454</v>
      </c>
      <c r="E31" s="32" t="s">
        <v>181</v>
      </c>
      <c r="F31" s="97">
        <v>166</v>
      </c>
      <c r="G31" s="105">
        <f t="shared" si="3"/>
        <v>2.5189681335356604</v>
      </c>
    </row>
    <row r="32" spans="1:7" ht="12.75">
      <c r="A32" s="36" t="s">
        <v>182</v>
      </c>
      <c r="B32" s="97">
        <v>164</v>
      </c>
      <c r="C32" s="105">
        <f t="shared" si="4"/>
        <v>1.640984590754453</v>
      </c>
      <c r="E32" s="32" t="s">
        <v>183</v>
      </c>
      <c r="F32" s="97">
        <v>547</v>
      </c>
      <c r="G32" s="105">
        <f t="shared" si="3"/>
        <v>8.300455235204856</v>
      </c>
    </row>
    <row r="33" spans="1:7" ht="12.75">
      <c r="A33" s="36" t="s">
        <v>184</v>
      </c>
      <c r="B33" s="97">
        <v>484</v>
      </c>
      <c r="C33" s="105">
        <f t="shared" si="4"/>
        <v>4.842905743446067</v>
      </c>
      <c r="E33" s="32" t="s">
        <v>185</v>
      </c>
      <c r="F33" s="97">
        <v>2243</v>
      </c>
      <c r="G33" s="105">
        <f t="shared" si="3"/>
        <v>34.03641881638847</v>
      </c>
    </row>
    <row r="34" spans="1:7" ht="12.75">
      <c r="A34" s="36" t="s">
        <v>186</v>
      </c>
      <c r="B34" s="97">
        <v>1428</v>
      </c>
      <c r="C34" s="105">
        <f t="shared" si="4"/>
        <v>14.288573143886332</v>
      </c>
      <c r="E34" s="32" t="s">
        <v>187</v>
      </c>
      <c r="F34" s="97">
        <v>1788</v>
      </c>
      <c r="G34" s="105">
        <f t="shared" si="3"/>
        <v>27.132018209408194</v>
      </c>
    </row>
    <row r="35" spans="1:7" ht="12.75">
      <c r="A35" s="36" t="s">
        <v>188</v>
      </c>
      <c r="B35" s="97">
        <v>1803</v>
      </c>
      <c r="C35" s="105">
        <f t="shared" si="4"/>
        <v>18.04082449469682</v>
      </c>
      <c r="E35" s="32" t="s">
        <v>189</v>
      </c>
      <c r="F35" s="97">
        <v>730</v>
      </c>
      <c r="G35" s="105">
        <f t="shared" si="3"/>
        <v>11.077389984825494</v>
      </c>
    </row>
    <row r="36" spans="1:7" ht="12.75">
      <c r="A36" s="36" t="s">
        <v>190</v>
      </c>
      <c r="B36" s="97">
        <v>1590</v>
      </c>
      <c r="C36" s="105">
        <f t="shared" si="4"/>
        <v>15.909545727436461</v>
      </c>
      <c r="E36" s="32" t="s">
        <v>191</v>
      </c>
      <c r="F36" s="97">
        <v>1448</v>
      </c>
      <c r="G36" s="112" t="s">
        <v>261</v>
      </c>
    </row>
    <row r="37" spans="1:7" ht="12.75">
      <c r="A37" s="36" t="s">
        <v>192</v>
      </c>
      <c r="B37" s="97">
        <v>2031</v>
      </c>
      <c r="C37" s="105">
        <f t="shared" si="4"/>
        <v>20.322193315989594</v>
      </c>
      <c r="E37" s="32" t="s">
        <v>193</v>
      </c>
      <c r="F37" s="97">
        <v>1037</v>
      </c>
      <c r="G37" s="105">
        <f>(F37/$F$14)*100</f>
        <v>15.735963581183613</v>
      </c>
    </row>
    <row r="38" spans="1:7" ht="12.75">
      <c r="A38" s="36" t="s">
        <v>194</v>
      </c>
      <c r="B38" s="97">
        <v>1301</v>
      </c>
      <c r="C38" s="105">
        <f t="shared" si="4"/>
        <v>13.017810686411845</v>
      </c>
      <c r="E38" s="32" t="s">
        <v>191</v>
      </c>
      <c r="F38" s="97">
        <v>511</v>
      </c>
      <c r="G38" s="112" t="s">
        <v>261</v>
      </c>
    </row>
    <row r="39" spans="1:7" ht="12.75">
      <c r="A39" s="36" t="s">
        <v>195</v>
      </c>
      <c r="B39" s="97">
        <v>1158</v>
      </c>
      <c r="C39" s="105">
        <f t="shared" si="4"/>
        <v>11.586952171302782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8368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1371</v>
      </c>
      <c r="G43" s="105">
        <f aca="true" t="shared" si="5" ref="G43:G48">(F43/$F$14)*100</f>
        <v>20.80424886191199</v>
      </c>
    </row>
    <row r="44" spans="1:7" ht="12.75">
      <c r="A44" s="36" t="s">
        <v>209</v>
      </c>
      <c r="B44" s="98">
        <v>1091</v>
      </c>
      <c r="C44" s="105">
        <f aca="true" t="shared" si="6" ref="C44:C49">(B44/$B$42)*100</f>
        <v>13.037762906309752</v>
      </c>
      <c r="E44" s="32" t="s">
        <v>210</v>
      </c>
      <c r="F44" s="97">
        <v>1146</v>
      </c>
      <c r="G44" s="105">
        <f t="shared" si="5"/>
        <v>17.389984825493173</v>
      </c>
    </row>
    <row r="45" spans="1:7" ht="12.75">
      <c r="A45" s="36" t="s">
        <v>211</v>
      </c>
      <c r="B45" s="98">
        <v>2172</v>
      </c>
      <c r="C45" s="105">
        <f t="shared" si="6"/>
        <v>25.95602294455067</v>
      </c>
      <c r="E45" s="32" t="s">
        <v>212</v>
      </c>
      <c r="F45" s="97">
        <v>1232</v>
      </c>
      <c r="G45" s="105">
        <f t="shared" si="5"/>
        <v>18.694992412746586</v>
      </c>
    </row>
    <row r="46" spans="1:7" ht="12.75">
      <c r="A46" s="36" t="s">
        <v>213</v>
      </c>
      <c r="B46" s="98">
        <v>1519</v>
      </c>
      <c r="C46" s="105">
        <f t="shared" si="6"/>
        <v>18.15248565965583</v>
      </c>
      <c r="E46" s="32" t="s">
        <v>214</v>
      </c>
      <c r="F46" s="97">
        <v>926</v>
      </c>
      <c r="G46" s="105">
        <f t="shared" si="5"/>
        <v>14.051593323216997</v>
      </c>
    </row>
    <row r="47" spans="1:7" ht="12.75">
      <c r="A47" s="36" t="s">
        <v>215</v>
      </c>
      <c r="B47" s="97">
        <v>1988</v>
      </c>
      <c r="C47" s="105">
        <f t="shared" si="6"/>
        <v>23.75717017208413</v>
      </c>
      <c r="E47" s="32" t="s">
        <v>216</v>
      </c>
      <c r="F47" s="97">
        <v>574</v>
      </c>
      <c r="G47" s="105">
        <f t="shared" si="5"/>
        <v>8.710166919575114</v>
      </c>
    </row>
    <row r="48" spans="1:7" ht="12.75">
      <c r="A48" s="36" t="s">
        <v>217</v>
      </c>
      <c r="B48" s="97">
        <v>1150</v>
      </c>
      <c r="C48" s="105">
        <f t="shared" si="6"/>
        <v>13.74282982791587</v>
      </c>
      <c r="E48" s="32" t="s">
        <v>218</v>
      </c>
      <c r="F48" s="97">
        <v>1308</v>
      </c>
      <c r="G48" s="105">
        <f t="shared" si="5"/>
        <v>19.84825493171472</v>
      </c>
    </row>
    <row r="49" spans="1:7" ht="12.75">
      <c r="A49" s="36" t="s">
        <v>219</v>
      </c>
      <c r="B49" s="97">
        <v>448</v>
      </c>
      <c r="C49" s="105">
        <f t="shared" si="6"/>
        <v>5.353728489483748</v>
      </c>
      <c r="E49" s="32" t="s">
        <v>220</v>
      </c>
      <c r="F49" s="97">
        <v>33</v>
      </c>
      <c r="G49" s="105">
        <f>(F49/$F$14)*100</f>
        <v>0.5007587253414264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1171</v>
      </c>
      <c r="G51" s="81">
        <f>(F51/F$51)*100</f>
        <v>100</v>
      </c>
    </row>
    <row r="52" spans="1:7" ht="12.75">
      <c r="A52" s="4" t="s">
        <v>223</v>
      </c>
      <c r="B52" s="97">
        <v>168</v>
      </c>
      <c r="C52" s="105">
        <f>(B52/$B$42)*100</f>
        <v>2.0076481835564053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1816</v>
      </c>
      <c r="C53" s="105">
        <f>(B53/$B$42)*100</f>
        <v>21.70172084130019</v>
      </c>
      <c r="E53" s="32" t="s">
        <v>226</v>
      </c>
      <c r="F53" s="97">
        <v>5</v>
      </c>
      <c r="G53" s="105">
        <f>(F53/F$51)*100</f>
        <v>0.4269854824935952</v>
      </c>
    </row>
    <row r="54" spans="1:7" ht="12.75">
      <c r="A54" s="4" t="s">
        <v>227</v>
      </c>
      <c r="B54" s="97">
        <v>4416</v>
      </c>
      <c r="C54" s="105">
        <f>(B54/$B$42)*100</f>
        <v>52.77246653919694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1968</v>
      </c>
      <c r="C55" s="105">
        <f>(B55/$B$42)*100</f>
        <v>23.518164435946463</v>
      </c>
      <c r="E55" s="32" t="s">
        <v>230</v>
      </c>
      <c r="F55" s="97">
        <v>34</v>
      </c>
      <c r="G55" s="105">
        <f t="shared" si="7"/>
        <v>2.9035012809564473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184</v>
      </c>
      <c r="G56" s="105">
        <f t="shared" si="7"/>
        <v>15.713065755764305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472</v>
      </c>
      <c r="G57" s="105">
        <f t="shared" si="7"/>
        <v>40.30742954739539</v>
      </c>
    </row>
    <row r="58" spans="1:7" ht="12.75">
      <c r="A58" s="36" t="s">
        <v>234</v>
      </c>
      <c r="B58" s="97">
        <v>1531</v>
      </c>
      <c r="C58" s="105">
        <f aca="true" t="shared" si="8" ref="C58:C66">(B58/$B$42)*100</f>
        <v>18.29588910133843</v>
      </c>
      <c r="E58" s="32" t="s">
        <v>235</v>
      </c>
      <c r="F58" s="97">
        <v>347</v>
      </c>
      <c r="G58" s="105">
        <f t="shared" si="7"/>
        <v>29.63279248505551</v>
      </c>
    </row>
    <row r="59" spans="1:7" ht="12.75">
      <c r="A59" s="36" t="s">
        <v>236</v>
      </c>
      <c r="B59" s="97">
        <v>830</v>
      </c>
      <c r="C59" s="105">
        <f t="shared" si="8"/>
        <v>9.918738049713193</v>
      </c>
      <c r="E59" s="32" t="s">
        <v>237</v>
      </c>
      <c r="F59" s="98">
        <v>32</v>
      </c>
      <c r="G59" s="105">
        <f t="shared" si="7"/>
        <v>2.7327070879590094</v>
      </c>
    </row>
    <row r="60" spans="1:7" ht="12.75">
      <c r="A60" s="36" t="s">
        <v>238</v>
      </c>
      <c r="B60" s="97">
        <v>1031</v>
      </c>
      <c r="C60" s="105">
        <f t="shared" si="8"/>
        <v>12.320745697896749</v>
      </c>
      <c r="E60" s="32" t="s">
        <v>239</v>
      </c>
      <c r="F60" s="97">
        <v>97</v>
      </c>
      <c r="G60" s="105">
        <f t="shared" si="7"/>
        <v>8.283518360375746</v>
      </c>
    </row>
    <row r="61" spans="1:7" ht="12.75">
      <c r="A61" s="36" t="s">
        <v>240</v>
      </c>
      <c r="B61" s="97">
        <v>4648</v>
      </c>
      <c r="C61" s="105">
        <f t="shared" si="8"/>
        <v>55.544933078393875</v>
      </c>
      <c r="E61" s="32" t="s">
        <v>163</v>
      </c>
      <c r="F61" s="97">
        <v>930</v>
      </c>
      <c r="G61" s="112" t="s">
        <v>261</v>
      </c>
    </row>
    <row r="62" spans="1:7" ht="12.75">
      <c r="A62" s="36" t="s">
        <v>241</v>
      </c>
      <c r="B62" s="97">
        <v>20</v>
      </c>
      <c r="C62" s="105">
        <f t="shared" si="8"/>
        <v>0.23900573613766732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228</v>
      </c>
      <c r="C63" s="105">
        <f t="shared" si="8"/>
        <v>2.7246653919694075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9</v>
      </c>
      <c r="C64" s="105">
        <f t="shared" si="8"/>
        <v>0.10755258126195029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63</v>
      </c>
      <c r="C65" s="105">
        <f t="shared" si="8"/>
        <v>0.752868068833652</v>
      </c>
      <c r="E65" s="32" t="s">
        <v>208</v>
      </c>
      <c r="F65" s="97">
        <v>156</v>
      </c>
      <c r="G65" s="105">
        <f aca="true" t="shared" si="9" ref="G65:G71">(F65/F$51)*100</f>
        <v>13.321947053800171</v>
      </c>
    </row>
    <row r="66" spans="1:7" ht="12.75">
      <c r="A66" s="36" t="s">
        <v>247</v>
      </c>
      <c r="B66" s="97">
        <v>8</v>
      </c>
      <c r="C66" s="105">
        <f t="shared" si="8"/>
        <v>0.09560229445506692</v>
      </c>
      <c r="E66" s="32" t="s">
        <v>210</v>
      </c>
      <c r="F66" s="97">
        <v>186</v>
      </c>
      <c r="G66" s="105">
        <f t="shared" si="9"/>
        <v>15.883859948761742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265</v>
      </c>
      <c r="G67" s="105">
        <f t="shared" si="9"/>
        <v>22.63023057216055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163</v>
      </c>
      <c r="G68" s="105">
        <f t="shared" si="9"/>
        <v>13.919726729291204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46</v>
      </c>
      <c r="G69" s="105">
        <f t="shared" si="9"/>
        <v>3.928266438941076</v>
      </c>
    </row>
    <row r="70" spans="1:7" ht="12.75">
      <c r="A70" s="36" t="s">
        <v>251</v>
      </c>
      <c r="B70" s="97">
        <v>20</v>
      </c>
      <c r="C70" s="105">
        <f>(B70/$B$42)*100</f>
        <v>0.23900573613766732</v>
      </c>
      <c r="E70" s="32" t="s">
        <v>218</v>
      </c>
      <c r="F70" s="97">
        <v>246</v>
      </c>
      <c r="G70" s="105">
        <f t="shared" si="9"/>
        <v>21.007685738684884</v>
      </c>
    </row>
    <row r="71" spans="1:7" ht="12.75">
      <c r="A71" s="54" t="s">
        <v>252</v>
      </c>
      <c r="B71" s="103">
        <v>5</v>
      </c>
      <c r="C71" s="115">
        <f>(B71/$B$42)*100</f>
        <v>0.05975143403441683</v>
      </c>
      <c r="D71" s="41"/>
      <c r="E71" s="44" t="s">
        <v>220</v>
      </c>
      <c r="F71" s="103">
        <v>109</v>
      </c>
      <c r="G71" s="115">
        <f t="shared" si="9"/>
        <v>9.308283518360376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2002-06-13T15:15:01Z</dcterms:modified>
  <cp:category/>
  <cp:version/>
  <cp:contentType/>
  <cp:contentStatus/>
</cp:coreProperties>
</file>