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<sst xmlns="http://schemas.openxmlformats.org/spreadsheetml/2006/main" count="676" uniqueCount="437">
  <si>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</si>
  <si>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</si>
  <si>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</si>
  <si>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</si>
  <si>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</si>
  <si>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</si>
  <si>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</si>
  <si>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</si>
  <si>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</si>
  <si>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</si>
  <si>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</si>
  <si>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</si>
  <si>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</si>
  <si>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</si>
  <si>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</si>
  <si>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</si>
  <si>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</si>
  <si>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</si>
  <si>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</si>
  <si>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</si>
  <si>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</si>
  <si>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</si>
  <si>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</si>
  <si>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</si>
  <si>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</si>
  <si>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</si>
  <si>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</si>
  <si>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</si>
  <si>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</si>
  <si>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</si>
  <si>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</si>
  <si>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</si>
  <si>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</si>
  <si>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</si>
  <si>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</si>
  <si>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</si>
  <si>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</si>
  <si>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</si>
  <si>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</si>
  <si>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</si>
  <si>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</si>
  <si>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</si>
  <si>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</si>
  <si>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</si>
  <si>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</si>
  <si>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</si>
  <si>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</si>
  <si>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</si>
  <si>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</si>
  <si>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</si>
  <si>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</si>
  <si>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</si>
  <si>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</si>
  <si>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</si>
  <si>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</si>
  <si>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</si>
  <si>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</si>
  <si>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</si>
  <si>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</si>
  <si>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</si>
  <si>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</si>
  <si>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</si>
  <si>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</si>
  <si>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</si>
  <si>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</si>
  <si>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</si>
  <si>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</si>
  <si>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</si>
  <si>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</si>
  <si>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</si>
  <si>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</si>
  <si>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</si>
  <si>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</si>
  <si>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</si>
  <si>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</si>
  <si>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</si>
  <si>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</si>
  <si>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</si>
  <si>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</si>
  <si>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</si>
  <si>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</si>
  <si>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</si>
  <si>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</si>
  <si>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</si>
  <si>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</si>
  <si>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</si>
  <si>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</si>
  <si>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</si>
  <si>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</si>
  <si>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</si>
  <si>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</si>
  <si>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</si>
  <si>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</si>
  <si>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</si>
  <si>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</si>
  <si>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</si>
  <si>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</si>
  <si>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</si>
  <si>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</si>
  <si>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</si>
  <si>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</si>
  <si>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</si>
  <si>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</si>
  <si>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</si>
  <si>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</si>
  <si>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</si>
  <si>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</si>
  <si>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</si>
  <si>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</si>
  <si>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</si>
  <si>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</si>
  <si>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</si>
  <si>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</si>
  <si>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</si>
  <si>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</si>
  <si>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</si>
  <si>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</si>
  <si>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</si>
  <si>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Clark CDP, Union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</si>
  <si>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</si>
  <si>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</si>
  <si>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</si>
  <si>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</si>
  <si>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</si>
  <si>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</si>
  <si>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</si>
  <si>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</si>
  <si>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</si>
  <si>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</si>
  <si>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</si>
  <si>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</si>
  <si>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</si>
  <si>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</si>
  <si>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</si>
  <si>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</si>
  <si>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</si>
  <si>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</si>
  <si>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</si>
  <si>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</si>
  <si>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</si>
  <si>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</si>
  <si>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</si>
  <si>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</si>
  <si>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</si>
  <si>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</si>
  <si>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</si>
  <si>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</si>
  <si>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</si>
  <si>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</si>
  <si>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</si>
  <si>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</si>
  <si>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</si>
  <si>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</si>
  <si>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</si>
  <si>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</si>
  <si>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</si>
  <si>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</si>
  <si>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</si>
  <si>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</si>
  <si>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</si>
  <si>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</si>
  <si>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</si>
  <si>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</si>
  <si>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</si>
  <si>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</si>
  <si>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</si>
  <si>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</si>
  <si>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</si>
  <si>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</si>
  <si>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</si>
  <si>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</si>
  <si>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</si>
  <si>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</si>
  <si>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</si>
  <si>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</si>
  <si>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</si>
  <si>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</si>
  <si>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</si>
  <si>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</si>
  <si>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</si>
  <si>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</si>
  <si>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</si>
  <si>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</si>
  <si>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</si>
  <si>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</si>
  <si>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</si>
  <si>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</si>
  <si>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</si>
  <si>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</si>
  <si>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</si>
  <si>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</si>
  <si>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</si>
  <si>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</si>
  <si>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</si>
  <si>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</si>
  <si>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</si>
  <si>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</si>
  <si>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</si>
  <si>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</si>
  <si>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</si>
  <si>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</si>
  <si>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</si>
  <si>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</si>
  <si>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</si>
  <si>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</si>
  <si>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</si>
  <si>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</si>
  <si>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</si>
  <si>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</si>
  <si>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</si>
  <si>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</si>
  <si>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</si>
  <si>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</si>
  <si>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</si>
  <si>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</si>
  <si>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</si>
  <si>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</si>
  <si>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</si>
  <si>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</si>
  <si>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</si>
  <si>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</si>
  <si>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</si>
  <si>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</si>
  <si>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</si>
  <si>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</si>
  <si>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Clark CDP, Union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</si>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</sst>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14597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14597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6934</v>
      </c>
      <c r="C9" s="151">
        <f>(B9/$B$7)*100</f>
        <v>47.502911557169284</v>
      </c>
      <c r="D9" s="152"/>
      <c r="E9" s="152" t="s">
        <v>124</v>
      </c>
      <c r="F9" s="150">
        <v>535</v>
      </c>
      <c r="G9" s="153">
        <f t="shared" si="0"/>
        <v>3.6651366719188876</v>
      </c>
    </row>
    <row r="10" spans="1:7" ht="12.75">
      <c r="A10" s="149" t="s">
        <v>125</v>
      </c>
      <c r="B10" s="150">
        <v>7663</v>
      </c>
      <c r="C10" s="151">
        <f>(B10/$B$7)*100</f>
        <v>52.497088442830716</v>
      </c>
      <c r="D10" s="152"/>
      <c r="E10" s="152" t="s">
        <v>126</v>
      </c>
      <c r="F10" s="150">
        <v>21</v>
      </c>
      <c r="G10" s="153">
        <f t="shared" si="0"/>
        <v>0.1438651777762554</v>
      </c>
    </row>
    <row r="11" spans="1:7" ht="12.75">
      <c r="A11" s="149"/>
      <c r="B11" s="150"/>
      <c r="C11" s="151"/>
      <c r="D11" s="152"/>
      <c r="E11" s="152" t="s">
        <v>127</v>
      </c>
      <c r="F11" s="150">
        <v>99</v>
      </c>
      <c r="G11" s="153">
        <f t="shared" si="0"/>
        <v>0.6782215523737755</v>
      </c>
    </row>
    <row r="12" spans="1:7" ht="12.75">
      <c r="A12" s="149" t="s">
        <v>128</v>
      </c>
      <c r="B12" s="150">
        <v>759</v>
      </c>
      <c r="C12" s="151">
        <f aca="true" t="shared" si="1" ref="C12:C24">B12*100/B$7</f>
        <v>5.199698568198945</v>
      </c>
      <c r="D12" s="152"/>
      <c r="E12" s="152" t="s">
        <v>129</v>
      </c>
      <c r="F12" s="150">
        <v>97</v>
      </c>
      <c r="G12" s="153">
        <f t="shared" si="0"/>
        <v>0.6645201068712749</v>
      </c>
    </row>
    <row r="13" spans="1:7" ht="12.75">
      <c r="A13" s="149" t="s">
        <v>130</v>
      </c>
      <c r="B13" s="150">
        <v>873</v>
      </c>
      <c r="C13" s="151">
        <f t="shared" si="1"/>
        <v>5.9806809618414745</v>
      </c>
      <c r="D13" s="152"/>
      <c r="E13" s="152" t="s">
        <v>131</v>
      </c>
      <c r="F13" s="150">
        <v>318</v>
      </c>
      <c r="G13" s="153">
        <f t="shared" si="0"/>
        <v>2.178529834897582</v>
      </c>
    </row>
    <row r="14" spans="1:7" ht="12.75">
      <c r="A14" s="149" t="s">
        <v>132</v>
      </c>
      <c r="B14" s="150">
        <v>911</v>
      </c>
      <c r="C14" s="151">
        <f t="shared" si="1"/>
        <v>6.2410084263889845</v>
      </c>
      <c r="D14" s="152"/>
      <c r="E14" s="152" t="s">
        <v>133</v>
      </c>
      <c r="F14" s="150">
        <v>14062</v>
      </c>
      <c r="G14" s="153">
        <f t="shared" si="0"/>
        <v>96.33486332808111</v>
      </c>
    </row>
    <row r="15" spans="1:7" ht="12.75">
      <c r="A15" s="149" t="s">
        <v>134</v>
      </c>
      <c r="B15" s="150">
        <v>737</v>
      </c>
      <c r="C15" s="151">
        <f t="shared" si="1"/>
        <v>5.0489826676714396</v>
      </c>
      <c r="D15" s="152"/>
      <c r="E15" s="152" t="s">
        <v>135</v>
      </c>
      <c r="F15" s="150">
        <v>13534</v>
      </c>
      <c r="G15" s="153">
        <f t="shared" si="0"/>
        <v>92.71768171542098</v>
      </c>
    </row>
    <row r="16" spans="1:7" ht="12.75">
      <c r="A16" s="149" t="s">
        <v>136</v>
      </c>
      <c r="B16" s="150">
        <v>546</v>
      </c>
      <c r="C16" s="151">
        <f t="shared" si="1"/>
        <v>3.74049462218264</v>
      </c>
      <c r="D16" s="152"/>
      <c r="E16" s="152"/>
      <c r="F16" s="145"/>
      <c r="G16" s="146"/>
    </row>
    <row r="17" spans="1:7" ht="12.75">
      <c r="A17" s="149" t="s">
        <v>137</v>
      </c>
      <c r="B17" s="150">
        <v>1645</v>
      </c>
      <c r="C17" s="151">
        <f t="shared" si="1"/>
        <v>11.269438925806673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2383</v>
      </c>
      <c r="C18" s="151">
        <f t="shared" si="1"/>
        <v>16.325272316229363</v>
      </c>
      <c r="D18" s="152"/>
      <c r="E18" s="143" t="s">
        <v>140</v>
      </c>
      <c r="F18" s="141">
        <v>14597</v>
      </c>
      <c r="G18" s="148">
        <v>100</v>
      </c>
    </row>
    <row r="19" spans="1:7" ht="12.75">
      <c r="A19" s="149" t="s">
        <v>141</v>
      </c>
      <c r="B19" s="150">
        <v>2094</v>
      </c>
      <c r="C19" s="151">
        <f t="shared" si="1"/>
        <v>14.345413441118039</v>
      </c>
      <c r="D19" s="152"/>
      <c r="E19" s="152" t="s">
        <v>142</v>
      </c>
      <c r="F19" s="150">
        <v>14457</v>
      </c>
      <c r="G19" s="153">
        <f aca="true" t="shared" si="2" ref="G19:G30">F19*100/F$18</f>
        <v>99.04089881482497</v>
      </c>
    </row>
    <row r="20" spans="1:7" ht="12.75">
      <c r="A20" s="149" t="s">
        <v>143</v>
      </c>
      <c r="B20" s="150">
        <v>794</v>
      </c>
      <c r="C20" s="151">
        <f t="shared" si="1"/>
        <v>5.439473864492704</v>
      </c>
      <c r="D20" s="152"/>
      <c r="E20" s="152" t="s">
        <v>144</v>
      </c>
      <c r="F20" s="150">
        <v>5637</v>
      </c>
      <c r="G20" s="153">
        <f t="shared" si="2"/>
        <v>38.6175241487977</v>
      </c>
    </row>
    <row r="21" spans="1:7" ht="12.75">
      <c r="A21" s="149" t="s">
        <v>145</v>
      </c>
      <c r="B21" s="150">
        <v>692</v>
      </c>
      <c r="C21" s="151">
        <f t="shared" si="1"/>
        <v>4.740700143865178</v>
      </c>
      <c r="D21" s="152"/>
      <c r="E21" s="152" t="s">
        <v>146</v>
      </c>
      <c r="F21" s="150">
        <v>3459</v>
      </c>
      <c r="G21" s="153">
        <f t="shared" si="2"/>
        <v>23.69664999657464</v>
      </c>
    </row>
    <row r="22" spans="1:7" ht="12.75">
      <c r="A22" s="149" t="s">
        <v>147</v>
      </c>
      <c r="B22" s="150">
        <v>1519</v>
      </c>
      <c r="C22" s="151">
        <f t="shared" si="1"/>
        <v>10.40624785914914</v>
      </c>
      <c r="D22" s="152"/>
      <c r="E22" s="152" t="s">
        <v>148</v>
      </c>
      <c r="F22" s="150">
        <v>4372</v>
      </c>
      <c r="G22" s="153">
        <f t="shared" si="2"/>
        <v>29.951359868466124</v>
      </c>
    </row>
    <row r="23" spans="1:7" ht="12.75">
      <c r="A23" s="149" t="s">
        <v>149</v>
      </c>
      <c r="B23" s="150">
        <v>1263</v>
      </c>
      <c r="C23" s="151">
        <f t="shared" si="1"/>
        <v>8.652462834829075</v>
      </c>
      <c r="D23" s="152"/>
      <c r="E23" s="152" t="s">
        <v>150</v>
      </c>
      <c r="F23" s="150">
        <v>2880</v>
      </c>
      <c r="G23" s="153">
        <f t="shared" si="2"/>
        <v>19.73008152360074</v>
      </c>
    </row>
    <row r="24" spans="1:7" ht="12.75">
      <c r="A24" s="149" t="s">
        <v>151</v>
      </c>
      <c r="B24" s="150">
        <v>381</v>
      </c>
      <c r="C24" s="151">
        <f t="shared" si="1"/>
        <v>2.6101253682263477</v>
      </c>
      <c r="D24" s="152"/>
      <c r="E24" s="152" t="s">
        <v>152</v>
      </c>
      <c r="F24" s="150">
        <v>712</v>
      </c>
      <c r="G24" s="153">
        <f t="shared" si="2"/>
        <v>4.877714598890183</v>
      </c>
    </row>
    <row r="25" spans="1:7" ht="12.75">
      <c r="A25" s="149"/>
      <c r="B25" s="145"/>
      <c r="C25" s="154"/>
      <c r="D25" s="152"/>
      <c r="E25" s="152" t="s">
        <v>153</v>
      </c>
      <c r="F25" s="150">
        <v>144</v>
      </c>
      <c r="G25" s="153">
        <f t="shared" si="2"/>
        <v>0.986504076180037</v>
      </c>
    </row>
    <row r="26" spans="1:7" ht="12.75">
      <c r="A26" s="149" t="s">
        <v>154</v>
      </c>
      <c r="B26" s="155">
        <v>42.7</v>
      </c>
      <c r="C26" s="156" t="s">
        <v>420</v>
      </c>
      <c r="D26" s="152"/>
      <c r="E26" s="157" t="s">
        <v>155</v>
      </c>
      <c r="F26" s="150">
        <v>277</v>
      </c>
      <c r="G26" s="153">
        <f t="shared" si="2"/>
        <v>1.897650202096321</v>
      </c>
    </row>
    <row r="27" spans="1:7" ht="12.75">
      <c r="A27" s="149"/>
      <c r="B27" s="145"/>
      <c r="C27" s="154"/>
      <c r="D27" s="152"/>
      <c r="E27" s="158" t="s">
        <v>156</v>
      </c>
      <c r="F27" s="150">
        <v>137</v>
      </c>
      <c r="G27" s="153">
        <f t="shared" si="2"/>
        <v>0.9385490169212852</v>
      </c>
    </row>
    <row r="28" spans="1:7" ht="12.75">
      <c r="A28" s="149" t="s">
        <v>421</v>
      </c>
      <c r="B28" s="150">
        <v>11562</v>
      </c>
      <c r="C28" s="151">
        <f aca="true" t="shared" si="3" ref="C28:C35">B28*100/B$7</f>
        <v>79.20805644995546</v>
      </c>
      <c r="D28" s="152"/>
      <c r="E28" s="152" t="s">
        <v>157</v>
      </c>
      <c r="F28" s="150">
        <v>140</v>
      </c>
      <c r="G28" s="153">
        <f t="shared" si="2"/>
        <v>0.959101185175036</v>
      </c>
    </row>
    <row r="29" spans="1:7" ht="12.75">
      <c r="A29" s="149" t="s">
        <v>158</v>
      </c>
      <c r="B29" s="150">
        <v>5358</v>
      </c>
      <c r="C29" s="151">
        <f t="shared" si="3"/>
        <v>36.70617250119888</v>
      </c>
      <c r="D29" s="152"/>
      <c r="E29" s="152" t="s">
        <v>159</v>
      </c>
      <c r="F29" s="150">
        <v>128</v>
      </c>
      <c r="G29" s="153">
        <f t="shared" si="2"/>
        <v>0.8768925121600328</v>
      </c>
    </row>
    <row r="30" spans="1:7" ht="12.75">
      <c r="A30" s="149" t="s">
        <v>160</v>
      </c>
      <c r="B30" s="150">
        <v>6204</v>
      </c>
      <c r="C30" s="151">
        <f t="shared" si="3"/>
        <v>42.50188394875659</v>
      </c>
      <c r="D30" s="152"/>
      <c r="E30" s="152" t="s">
        <v>161</v>
      </c>
      <c r="F30" s="150">
        <v>12</v>
      </c>
      <c r="G30" s="153">
        <f t="shared" si="2"/>
        <v>0.08220867301500308</v>
      </c>
    </row>
    <row r="31" spans="1:7" ht="12.75">
      <c r="A31" s="149" t="s">
        <v>162</v>
      </c>
      <c r="B31" s="150">
        <v>11209</v>
      </c>
      <c r="C31" s="151">
        <f t="shared" si="3"/>
        <v>76.78975131876413</v>
      </c>
      <c r="D31" s="152"/>
      <c r="E31" s="152"/>
      <c r="F31" s="145"/>
      <c r="G31" s="146"/>
    </row>
    <row r="32" spans="1:7" ht="12.75">
      <c r="A32" s="149" t="s">
        <v>163</v>
      </c>
      <c r="B32" s="150">
        <v>3576</v>
      </c>
      <c r="C32" s="151">
        <f t="shared" si="3"/>
        <v>24.498184558470918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3163</v>
      </c>
      <c r="C33" s="151">
        <f t="shared" si="3"/>
        <v>21.668836062204562</v>
      </c>
      <c r="D33" s="152"/>
      <c r="E33" s="143" t="s">
        <v>166</v>
      </c>
      <c r="F33" s="141">
        <v>5637</v>
      </c>
      <c r="G33" s="148">
        <v>100</v>
      </c>
    </row>
    <row r="34" spans="1:7" ht="12.75">
      <c r="A34" s="149" t="s">
        <v>158</v>
      </c>
      <c r="B34" s="150">
        <v>1311</v>
      </c>
      <c r="C34" s="151">
        <f t="shared" si="3"/>
        <v>8.981297526889087</v>
      </c>
      <c r="D34" s="152"/>
      <c r="E34" s="152" t="s">
        <v>167</v>
      </c>
      <c r="F34" s="150">
        <v>4124</v>
      </c>
      <c r="G34" s="153">
        <f aca="true" t="shared" si="4" ref="G34:G42">F34*100/F$33</f>
        <v>73.15948199396843</v>
      </c>
    </row>
    <row r="35" spans="1:7" ht="12.75">
      <c r="A35" s="149" t="s">
        <v>160</v>
      </c>
      <c r="B35" s="150">
        <v>1852</v>
      </c>
      <c r="C35" s="151">
        <f t="shared" si="3"/>
        <v>12.687538535315475</v>
      </c>
      <c r="D35" s="152"/>
      <c r="E35" s="152" t="s">
        <v>168</v>
      </c>
      <c r="F35" s="150">
        <v>1586</v>
      </c>
      <c r="G35" s="153">
        <f t="shared" si="4"/>
        <v>28.135533084974277</v>
      </c>
    </row>
    <row r="36" spans="1:7" ht="12.75">
      <c r="A36" s="149"/>
      <c r="B36" s="145"/>
      <c r="C36" s="154"/>
      <c r="D36" s="152"/>
      <c r="E36" s="152" t="s">
        <v>169</v>
      </c>
      <c r="F36" s="150">
        <v>3459</v>
      </c>
      <c r="G36" s="153">
        <f t="shared" si="4"/>
        <v>61.362426822778076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1390</v>
      </c>
      <c r="G37" s="153">
        <f t="shared" si="4"/>
        <v>24.65850629767607</v>
      </c>
    </row>
    <row r="38" spans="1:7" ht="12.75">
      <c r="A38" s="161" t="s">
        <v>171</v>
      </c>
      <c r="B38" s="150">
        <v>14496</v>
      </c>
      <c r="C38" s="151">
        <f aca="true" t="shared" si="5" ref="C38:C56">B38*100/B$7</f>
        <v>99.30807700212372</v>
      </c>
      <c r="D38" s="152"/>
      <c r="E38" s="152" t="s">
        <v>172</v>
      </c>
      <c r="F38" s="150">
        <v>509</v>
      </c>
      <c r="G38" s="153">
        <f t="shared" si="4"/>
        <v>9.029625687422389</v>
      </c>
    </row>
    <row r="39" spans="1:7" ht="12.75">
      <c r="A39" s="149" t="s">
        <v>173</v>
      </c>
      <c r="B39" s="150">
        <v>13956</v>
      </c>
      <c r="C39" s="151">
        <f t="shared" si="5"/>
        <v>95.60868671644859</v>
      </c>
      <c r="D39" s="152"/>
      <c r="E39" s="152" t="s">
        <v>168</v>
      </c>
      <c r="F39" s="150">
        <v>167</v>
      </c>
      <c r="G39" s="153">
        <f t="shared" si="4"/>
        <v>2.9625687422387794</v>
      </c>
    </row>
    <row r="40" spans="1:7" ht="12.75">
      <c r="A40" s="149" t="s">
        <v>174</v>
      </c>
      <c r="B40" s="150">
        <v>44</v>
      </c>
      <c r="C40" s="151">
        <f t="shared" si="5"/>
        <v>0.30143180105501133</v>
      </c>
      <c r="D40" s="152"/>
      <c r="E40" s="152" t="s">
        <v>175</v>
      </c>
      <c r="F40" s="150">
        <v>1513</v>
      </c>
      <c r="G40" s="153">
        <f t="shared" si="4"/>
        <v>26.840518006031576</v>
      </c>
    </row>
    <row r="41" spans="1:7" ht="12.75">
      <c r="A41" s="149" t="s">
        <v>176</v>
      </c>
      <c r="B41" s="150">
        <v>2</v>
      </c>
      <c r="C41" s="151">
        <f t="shared" si="5"/>
        <v>0.013701445502500513</v>
      </c>
      <c r="D41" s="152"/>
      <c r="E41" s="152" t="s">
        <v>177</v>
      </c>
      <c r="F41" s="150">
        <v>1361</v>
      </c>
      <c r="G41" s="153">
        <f t="shared" si="4"/>
        <v>24.14404825261664</v>
      </c>
    </row>
    <row r="42" spans="1:7" ht="12.75">
      <c r="A42" s="149" t="s">
        <v>178</v>
      </c>
      <c r="B42" s="150">
        <v>402</v>
      </c>
      <c r="C42" s="151">
        <f t="shared" si="5"/>
        <v>2.753990546002603</v>
      </c>
      <c r="D42" s="152"/>
      <c r="E42" s="152" t="s">
        <v>179</v>
      </c>
      <c r="F42" s="150">
        <v>726</v>
      </c>
      <c r="G42" s="153">
        <f t="shared" si="4"/>
        <v>12.879191059073975</v>
      </c>
    </row>
    <row r="43" spans="1:7" ht="12.75">
      <c r="A43" s="149" t="s">
        <v>180</v>
      </c>
      <c r="B43" s="150">
        <v>85</v>
      </c>
      <c r="C43" s="151">
        <f t="shared" si="5"/>
        <v>0.5823114338562718</v>
      </c>
      <c r="D43" s="152"/>
      <c r="E43" s="152"/>
      <c r="F43" s="145"/>
      <c r="G43" s="146"/>
    </row>
    <row r="44" spans="1:7" ht="12.75">
      <c r="A44" s="149" t="s">
        <v>181</v>
      </c>
      <c r="B44" s="150">
        <v>94</v>
      </c>
      <c r="C44" s="151">
        <f t="shared" si="5"/>
        <v>0.6439679386175241</v>
      </c>
      <c r="D44" s="152"/>
      <c r="E44" s="152" t="s">
        <v>182</v>
      </c>
      <c r="F44" s="150">
        <v>1681</v>
      </c>
      <c r="G44" s="162">
        <f>F44*100/F33</f>
        <v>29.820826680858612</v>
      </c>
    </row>
    <row r="45" spans="1:7" ht="12.75">
      <c r="A45" s="149" t="s">
        <v>183</v>
      </c>
      <c r="B45" s="150">
        <v>115</v>
      </c>
      <c r="C45" s="151">
        <f t="shared" si="5"/>
        <v>0.7878331163937795</v>
      </c>
      <c r="D45" s="152"/>
      <c r="E45" s="152" t="s">
        <v>184</v>
      </c>
      <c r="F45" s="150">
        <v>2150</v>
      </c>
      <c r="G45" s="162">
        <f>F45*100/F33</f>
        <v>38.14085506475075</v>
      </c>
    </row>
    <row r="46" spans="1:7" ht="12.75">
      <c r="A46" s="149" t="s">
        <v>185</v>
      </c>
      <c r="B46" s="150">
        <v>7</v>
      </c>
      <c r="C46" s="151">
        <f t="shared" si="5"/>
        <v>0.0479550592587518</v>
      </c>
      <c r="D46" s="152"/>
      <c r="E46" s="152"/>
      <c r="F46" s="145"/>
      <c r="G46" s="146"/>
    </row>
    <row r="47" spans="1:7" ht="12.75">
      <c r="A47" s="149" t="s">
        <v>186</v>
      </c>
      <c r="B47" s="150">
        <v>76</v>
      </c>
      <c r="C47" s="151">
        <f t="shared" si="5"/>
        <v>0.5206549290950195</v>
      </c>
      <c r="D47" s="152"/>
      <c r="E47" s="152" t="s">
        <v>187</v>
      </c>
      <c r="F47" s="163">
        <v>2.56</v>
      </c>
      <c r="G47" s="164" t="s">
        <v>420</v>
      </c>
    </row>
    <row r="48" spans="1:7" ht="12.75">
      <c r="A48" s="149" t="s">
        <v>188</v>
      </c>
      <c r="B48" s="150">
        <v>9</v>
      </c>
      <c r="C48" s="151">
        <f t="shared" si="5"/>
        <v>0.06165650476125231</v>
      </c>
      <c r="D48" s="152"/>
      <c r="E48" s="152" t="s">
        <v>189</v>
      </c>
      <c r="F48" s="163">
        <v>3.07</v>
      </c>
      <c r="G48" s="164" t="s">
        <v>420</v>
      </c>
    </row>
    <row r="49" spans="1:7" ht="14.25">
      <c r="A49" s="149" t="s">
        <v>190</v>
      </c>
      <c r="B49" s="150">
        <v>16</v>
      </c>
      <c r="C49" s="151">
        <f t="shared" si="5"/>
        <v>0.1096115640200041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5709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5637</v>
      </c>
      <c r="G52" s="153">
        <f>F52*100/F$51</f>
        <v>98.73883342091435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72</v>
      </c>
      <c r="G53" s="153">
        <f>F53*100/F$51</f>
        <v>1.2611665790856543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6</v>
      </c>
      <c r="G54" s="153">
        <f>F54*100/F$51</f>
        <v>0.10509721492380451</v>
      </c>
    </row>
    <row r="55" spans="1:7" ht="12.75">
      <c r="A55" s="149" t="s">
        <v>201</v>
      </c>
      <c r="B55" s="150">
        <v>92</v>
      </c>
      <c r="C55" s="151">
        <f t="shared" si="5"/>
        <v>0.6302664931150236</v>
      </c>
      <c r="D55" s="152"/>
      <c r="E55" s="152"/>
      <c r="F55" s="145"/>
      <c r="G55" s="146"/>
    </row>
    <row r="56" spans="1:7" ht="12.75">
      <c r="A56" s="149" t="s">
        <v>202</v>
      </c>
      <c r="B56" s="165">
        <v>101</v>
      </c>
      <c r="C56" s="166">
        <f t="shared" si="5"/>
        <v>0.691922997876276</v>
      </c>
      <c r="D56" s="152"/>
      <c r="E56" s="152" t="s">
        <v>203</v>
      </c>
      <c r="F56" s="167">
        <v>0.2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1.9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14055</v>
      </c>
      <c r="C60" s="166">
        <f>B60*100/B7</f>
        <v>96.28690826882236</v>
      </c>
      <c r="D60" s="152"/>
      <c r="E60" s="143" t="s">
        <v>209</v>
      </c>
      <c r="F60" s="141">
        <v>5637</v>
      </c>
      <c r="G60" s="148">
        <v>100</v>
      </c>
    </row>
    <row r="61" spans="1:7" ht="12.75">
      <c r="A61" s="149" t="s">
        <v>210</v>
      </c>
      <c r="B61" s="165">
        <v>55</v>
      </c>
      <c r="C61" s="166">
        <f>B61*100/B7</f>
        <v>0.37678975131876413</v>
      </c>
      <c r="D61" s="152"/>
      <c r="E61" s="152" t="s">
        <v>211</v>
      </c>
      <c r="F61" s="170">
        <v>4592</v>
      </c>
      <c r="G61" s="153">
        <f>F61*100/F$60</f>
        <v>81.46177044527231</v>
      </c>
    </row>
    <row r="62" spans="1:7" ht="12.75">
      <c r="A62" s="149" t="s">
        <v>212</v>
      </c>
      <c r="B62" s="165">
        <v>35</v>
      </c>
      <c r="C62" s="166">
        <f>B62*100/B7</f>
        <v>0.239775296293759</v>
      </c>
      <c r="D62" s="152"/>
      <c r="E62" s="152" t="s">
        <v>213</v>
      </c>
      <c r="F62" s="170">
        <v>1045</v>
      </c>
      <c r="G62" s="153">
        <f>F62*100/F$60</f>
        <v>18.538229554727693</v>
      </c>
    </row>
    <row r="63" spans="1:7" ht="12.75">
      <c r="A63" s="149" t="s">
        <v>214</v>
      </c>
      <c r="B63" s="165">
        <v>429</v>
      </c>
      <c r="C63" s="166">
        <f>B63*100/B7</f>
        <v>2.93896006028636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2.76</v>
      </c>
      <c r="G64" s="164" t="s">
        <v>420</v>
      </c>
    </row>
    <row r="65" spans="1:7" ht="13.5" thickBot="1">
      <c r="A65" s="171" t="s">
        <v>217</v>
      </c>
      <c r="B65" s="172">
        <v>137</v>
      </c>
      <c r="C65" s="173">
        <f>B65*100/B7</f>
        <v>0.9385490169212852</v>
      </c>
      <c r="D65" s="174"/>
      <c r="E65" s="174" t="s">
        <v>218</v>
      </c>
      <c r="F65" s="175">
        <v>1.69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14597</v>
      </c>
      <c r="G9" s="33">
        <f>(F9/$F$9)*100</f>
        <v>100</v>
      </c>
    </row>
    <row r="10" spans="1:7" ht="12.75">
      <c r="A10" s="29" t="s">
        <v>428</v>
      </c>
      <c r="B10" s="93">
        <v>3295</v>
      </c>
      <c r="C10" s="33">
        <f aca="true" t="shared" si="0" ref="C10:C15">(B10/$B$10)*100</f>
        <v>100</v>
      </c>
      <c r="E10" s="34" t="s">
        <v>429</v>
      </c>
      <c r="F10" s="97">
        <v>12976</v>
      </c>
      <c r="G10" s="84">
        <f aca="true" t="shared" si="1" ref="G10:G16">(F10/$F$9)*100</f>
        <v>88.89497842022334</v>
      </c>
    </row>
    <row r="11" spans="1:8" ht="12.75">
      <c r="A11" s="36" t="s">
        <v>430</v>
      </c>
      <c r="B11" s="98">
        <v>266</v>
      </c>
      <c r="C11" s="35">
        <f t="shared" si="0"/>
        <v>8.072837632776935</v>
      </c>
      <c r="E11" s="34" t="s">
        <v>431</v>
      </c>
      <c r="F11" s="97">
        <v>12862</v>
      </c>
      <c r="G11" s="84">
        <f t="shared" si="1"/>
        <v>88.1139960265808</v>
      </c>
      <c r="H11" s="15" t="s">
        <v>409</v>
      </c>
    </row>
    <row r="12" spans="1:8" ht="12.75">
      <c r="A12" s="36" t="s">
        <v>432</v>
      </c>
      <c r="B12" s="98">
        <v>175</v>
      </c>
      <c r="C12" s="35">
        <f t="shared" si="0"/>
        <v>5.311077389984825</v>
      </c>
      <c r="E12" s="34" t="s">
        <v>433</v>
      </c>
      <c r="F12" s="97">
        <v>11033</v>
      </c>
      <c r="G12" s="84">
        <f t="shared" si="1"/>
        <v>75.58402411454408</v>
      </c>
      <c r="H12" s="15" t="s">
        <v>409</v>
      </c>
    </row>
    <row r="13" spans="1:7" ht="12.75">
      <c r="A13" s="36" t="s">
        <v>434</v>
      </c>
      <c r="B13" s="98">
        <v>1445</v>
      </c>
      <c r="C13" s="35">
        <f t="shared" si="0"/>
        <v>43.85432473444613</v>
      </c>
      <c r="E13" s="34" t="s">
        <v>435</v>
      </c>
      <c r="F13" s="97">
        <v>1829</v>
      </c>
      <c r="G13" s="84">
        <f t="shared" si="1"/>
        <v>12.52997191203672</v>
      </c>
    </row>
    <row r="14" spans="1:7" ht="12.75">
      <c r="A14" s="36" t="s">
        <v>436</v>
      </c>
      <c r="B14" s="98">
        <v>684</v>
      </c>
      <c r="C14" s="35">
        <f t="shared" si="0"/>
        <v>20.758725341426405</v>
      </c>
      <c r="E14" s="34" t="s">
        <v>325</v>
      </c>
      <c r="F14" s="97">
        <v>114</v>
      </c>
      <c r="G14" s="84">
        <f t="shared" si="1"/>
        <v>0.7809823936425293</v>
      </c>
    </row>
    <row r="15" spans="1:7" ht="12.75">
      <c r="A15" s="36" t="s">
        <v>46</v>
      </c>
      <c r="B15" s="97">
        <v>725</v>
      </c>
      <c r="C15" s="35">
        <f t="shared" si="0"/>
        <v>22.003034901365705</v>
      </c>
      <c r="E15" s="34" t="s">
        <v>0</v>
      </c>
      <c r="F15" s="97">
        <v>1621</v>
      </c>
      <c r="G15" s="84">
        <f t="shared" si="1"/>
        <v>11.105021579776666</v>
      </c>
    </row>
    <row r="16" spans="1:7" ht="12.75">
      <c r="A16" s="36"/>
      <c r="B16" s="93" t="s">
        <v>409</v>
      </c>
      <c r="C16" s="10"/>
      <c r="E16" s="34" t="s">
        <v>1</v>
      </c>
      <c r="F16" s="98">
        <v>253</v>
      </c>
      <c r="G16" s="84">
        <f t="shared" si="1"/>
        <v>1.7332328560663148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1204</v>
      </c>
      <c r="G17" s="84">
        <f>(F17/$F$9)*100</f>
        <v>8.24827019250531</v>
      </c>
    </row>
    <row r="18" spans="1:7" ht="12.75">
      <c r="A18" s="29" t="s">
        <v>4</v>
      </c>
      <c r="B18" s="93">
        <v>10839</v>
      </c>
      <c r="C18" s="33">
        <f>(B18/$B$18)*100</f>
        <v>100</v>
      </c>
      <c r="E18" s="34" t="s">
        <v>5</v>
      </c>
      <c r="F18" s="97">
        <v>417</v>
      </c>
      <c r="G18" s="84">
        <f>(F18/$F$9)*100</f>
        <v>2.8567513872713572</v>
      </c>
    </row>
    <row r="19" spans="1:7" ht="12.75">
      <c r="A19" s="36" t="s">
        <v>6</v>
      </c>
      <c r="B19" s="97">
        <v>570</v>
      </c>
      <c r="C19" s="84">
        <f aca="true" t="shared" si="2" ref="C19:C25">(B19/$B$18)*100</f>
        <v>5.258787711043454</v>
      </c>
      <c r="E19" s="34"/>
      <c r="F19" s="97" t="s">
        <v>409</v>
      </c>
      <c r="G19" s="84"/>
    </row>
    <row r="20" spans="1:7" ht="12.75">
      <c r="A20" s="36" t="s">
        <v>7</v>
      </c>
      <c r="B20" s="97">
        <v>719</v>
      </c>
      <c r="C20" s="84">
        <f t="shared" si="2"/>
        <v>6.6334532705969185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4045</v>
      </c>
      <c r="C21" s="84">
        <f t="shared" si="2"/>
        <v>37.31894086170311</v>
      </c>
      <c r="E21" s="38" t="s">
        <v>326</v>
      </c>
      <c r="F21" s="80">
        <v>1621</v>
      </c>
      <c r="G21" s="33">
        <f>(F21/$F$21)*100</f>
        <v>100</v>
      </c>
    </row>
    <row r="22" spans="1:7" ht="12.75">
      <c r="A22" s="36" t="s">
        <v>24</v>
      </c>
      <c r="B22" s="97">
        <v>1859</v>
      </c>
      <c r="C22" s="84">
        <f t="shared" si="2"/>
        <v>17.151028692683827</v>
      </c>
      <c r="E22" s="34" t="s">
        <v>25</v>
      </c>
      <c r="F22" s="97">
        <v>970</v>
      </c>
      <c r="G22" s="84">
        <f aca="true" t="shared" si="3" ref="G22:G27">(F22/$F$21)*100</f>
        <v>59.839605181986435</v>
      </c>
    </row>
    <row r="23" spans="1:7" ht="12.75">
      <c r="A23" s="36" t="s">
        <v>26</v>
      </c>
      <c r="B23" s="97">
        <v>592</v>
      </c>
      <c r="C23" s="84">
        <f t="shared" si="2"/>
        <v>5.461758464803026</v>
      </c>
      <c r="E23" s="34" t="s">
        <v>27</v>
      </c>
      <c r="F23" s="97">
        <v>314</v>
      </c>
      <c r="G23" s="84">
        <f t="shared" si="3"/>
        <v>19.370758790869832</v>
      </c>
    </row>
    <row r="24" spans="1:7" ht="12.75">
      <c r="A24" s="36" t="s">
        <v>28</v>
      </c>
      <c r="B24" s="97">
        <v>2119</v>
      </c>
      <c r="C24" s="84">
        <f t="shared" si="2"/>
        <v>19.54977396438786</v>
      </c>
      <c r="E24" s="34" t="s">
        <v>29</v>
      </c>
      <c r="F24" s="97">
        <v>41</v>
      </c>
      <c r="G24" s="84">
        <f t="shared" si="3"/>
        <v>2.5293028994447875</v>
      </c>
    </row>
    <row r="25" spans="1:7" ht="12.75">
      <c r="A25" s="36" t="s">
        <v>30</v>
      </c>
      <c r="B25" s="97">
        <v>935</v>
      </c>
      <c r="C25" s="84">
        <f t="shared" si="2"/>
        <v>8.626257034781807</v>
      </c>
      <c r="E25" s="34" t="s">
        <v>31</v>
      </c>
      <c r="F25" s="97">
        <v>9</v>
      </c>
      <c r="G25" s="84">
        <f t="shared" si="3"/>
        <v>0.5552128315854411</v>
      </c>
    </row>
    <row r="26" spans="1:7" ht="12.75">
      <c r="A26" s="36"/>
      <c r="B26" s="93" t="s">
        <v>409</v>
      </c>
      <c r="C26" s="35"/>
      <c r="E26" s="34" t="s">
        <v>32</v>
      </c>
      <c r="F26" s="97">
        <v>260</v>
      </c>
      <c r="G26" s="84">
        <f t="shared" si="3"/>
        <v>16.039481801357187</v>
      </c>
    </row>
    <row r="27" spans="1:7" ht="12.75">
      <c r="A27" s="36" t="s">
        <v>33</v>
      </c>
      <c r="B27" s="108">
        <v>88.1</v>
      </c>
      <c r="C27" s="37" t="s">
        <v>420</v>
      </c>
      <c r="E27" s="34" t="s">
        <v>34</v>
      </c>
      <c r="F27" s="97">
        <v>27</v>
      </c>
      <c r="G27" s="84">
        <f t="shared" si="3"/>
        <v>1.6656384947563232</v>
      </c>
    </row>
    <row r="28" spans="1:7" ht="12.75">
      <c r="A28" s="36" t="s">
        <v>35</v>
      </c>
      <c r="B28" s="108">
        <v>28.2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13833</v>
      </c>
      <c r="G30" s="33">
        <f>(F30/$F$30)*100</f>
        <v>100</v>
      </c>
      <c r="J30" s="39"/>
    </row>
    <row r="31" spans="1:10" ht="12.75">
      <c r="A31" s="95" t="s">
        <v>18</v>
      </c>
      <c r="B31" s="93">
        <v>12099</v>
      </c>
      <c r="C31" s="33">
        <f>(B31/$B$31)*100</f>
        <v>100</v>
      </c>
      <c r="E31" s="34" t="s">
        <v>39</v>
      </c>
      <c r="F31" s="97">
        <v>11618</v>
      </c>
      <c r="G31" s="101">
        <f>(F31/$F$30)*100</f>
        <v>83.98756596544496</v>
      </c>
      <c r="J31" s="39"/>
    </row>
    <row r="32" spans="1:10" ht="12.75">
      <c r="A32" s="36" t="s">
        <v>40</v>
      </c>
      <c r="B32" s="97">
        <v>2554</v>
      </c>
      <c r="C32" s="10">
        <f>(B32/$B$31)*100</f>
        <v>21.109182577072485</v>
      </c>
      <c r="E32" s="34" t="s">
        <v>41</v>
      </c>
      <c r="F32" s="97">
        <v>2215</v>
      </c>
      <c r="G32" s="101">
        <f aca="true" t="shared" si="4" ref="G32:G39">(F32/$F$30)*100</f>
        <v>16.01243403455505</v>
      </c>
      <c r="J32" s="39"/>
    </row>
    <row r="33" spans="1:10" ht="12.75">
      <c r="A33" s="36" t="s">
        <v>42</v>
      </c>
      <c r="B33" s="97">
        <v>7716</v>
      </c>
      <c r="C33" s="10">
        <f aca="true" t="shared" si="5" ref="C33:C38">(B33/$B$31)*100</f>
        <v>63.773865608727995</v>
      </c>
      <c r="E33" s="34" t="s">
        <v>43</v>
      </c>
      <c r="F33" s="97">
        <v>762</v>
      </c>
      <c r="G33" s="101">
        <f t="shared" si="4"/>
        <v>5.50856647148124</v>
      </c>
      <c r="J33" s="39"/>
    </row>
    <row r="34" spans="1:7" ht="12.75">
      <c r="A34" s="36" t="s">
        <v>44</v>
      </c>
      <c r="B34" s="97">
        <v>98</v>
      </c>
      <c r="C34" s="10">
        <f t="shared" si="5"/>
        <v>0.8099842962228283</v>
      </c>
      <c r="E34" s="34" t="s">
        <v>45</v>
      </c>
      <c r="F34" s="97">
        <v>419</v>
      </c>
      <c r="G34" s="101">
        <f t="shared" si="4"/>
        <v>3.0289886503289236</v>
      </c>
    </row>
    <row r="35" spans="1:7" ht="12.75">
      <c r="A35" s="36" t="s">
        <v>47</v>
      </c>
      <c r="B35" s="97">
        <v>1103</v>
      </c>
      <c r="C35" s="10">
        <f t="shared" si="5"/>
        <v>9.116455905446731</v>
      </c>
      <c r="E35" s="34" t="s">
        <v>43</v>
      </c>
      <c r="F35" s="97">
        <v>124</v>
      </c>
      <c r="G35" s="101">
        <f t="shared" si="4"/>
        <v>0.8964071423407793</v>
      </c>
    </row>
    <row r="36" spans="1:7" ht="12.75">
      <c r="A36" s="36" t="s">
        <v>19</v>
      </c>
      <c r="B36" s="97">
        <v>891</v>
      </c>
      <c r="C36" s="10">
        <f t="shared" si="5"/>
        <v>7.364244978923878</v>
      </c>
      <c r="E36" s="34" t="s">
        <v>49</v>
      </c>
      <c r="F36" s="97">
        <v>1462</v>
      </c>
      <c r="G36" s="101">
        <f t="shared" si="4"/>
        <v>10.568929371792091</v>
      </c>
    </row>
    <row r="37" spans="1:7" ht="12.75">
      <c r="A37" s="36" t="s">
        <v>48</v>
      </c>
      <c r="B37" s="97">
        <v>628</v>
      </c>
      <c r="C37" s="10">
        <f t="shared" si="5"/>
        <v>5.190511612529961</v>
      </c>
      <c r="E37" s="34" t="s">
        <v>43</v>
      </c>
      <c r="F37" s="97">
        <v>493</v>
      </c>
      <c r="G37" s="101">
        <f t="shared" si="4"/>
        <v>3.563941299790356</v>
      </c>
    </row>
    <row r="38" spans="1:7" ht="12.75">
      <c r="A38" s="36" t="s">
        <v>19</v>
      </c>
      <c r="B38" s="97">
        <v>408</v>
      </c>
      <c r="C38" s="10">
        <f t="shared" si="5"/>
        <v>3.37217951896851</v>
      </c>
      <c r="E38" s="34" t="s">
        <v>418</v>
      </c>
      <c r="F38" s="97">
        <v>254</v>
      </c>
      <c r="G38" s="101">
        <f t="shared" si="4"/>
        <v>1.8361888238270803</v>
      </c>
    </row>
    <row r="39" spans="1:7" ht="12.75">
      <c r="A39" s="36"/>
      <c r="B39" s="97" t="s">
        <v>409</v>
      </c>
      <c r="C39" s="10"/>
      <c r="E39" s="34" t="s">
        <v>43</v>
      </c>
      <c r="F39" s="97">
        <v>76</v>
      </c>
      <c r="G39" s="101">
        <f t="shared" si="4"/>
        <v>0.5494108291766067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300</v>
      </c>
      <c r="C42" s="33">
        <f>(B42/$B$42)*100</f>
        <v>100</v>
      </c>
      <c r="E42" s="31" t="s">
        <v>427</v>
      </c>
      <c r="F42" s="80">
        <v>14597</v>
      </c>
      <c r="G42" s="99">
        <f>(F42/$F$42)*100</f>
        <v>100</v>
      </c>
      <c r="I42" s="39"/>
    </row>
    <row r="43" spans="1:7" ht="12.75">
      <c r="A43" s="36" t="s">
        <v>23</v>
      </c>
      <c r="B43" s="98">
        <v>86</v>
      </c>
      <c r="C43" s="102">
        <f>(B43/$B$42)*100</f>
        <v>28.666666666666668</v>
      </c>
      <c r="E43" s="60" t="s">
        <v>327</v>
      </c>
      <c r="F43" s="106">
        <v>18247</v>
      </c>
      <c r="G43" s="107">
        <f aca="true" t="shared" si="6" ref="G43:G71">(F43/$F$42)*100</f>
        <v>125.00513804206344</v>
      </c>
    </row>
    <row r="44" spans="1:7" ht="12.75">
      <c r="A44" s="36"/>
      <c r="B44" s="93" t="s">
        <v>409</v>
      </c>
      <c r="C44" s="10"/>
      <c r="E44" s="1" t="s">
        <v>51</v>
      </c>
      <c r="F44" s="97">
        <v>154</v>
      </c>
      <c r="G44" s="101">
        <f t="shared" si="6"/>
        <v>1.0550113036925395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113</v>
      </c>
      <c r="G45" s="101">
        <f t="shared" si="6"/>
        <v>0.774131670891279</v>
      </c>
    </row>
    <row r="46" spans="1:7" ht="12.75">
      <c r="A46" s="29" t="s">
        <v>53</v>
      </c>
      <c r="B46" s="93">
        <v>11589</v>
      </c>
      <c r="C46" s="33">
        <f>(B46/$B$46)*100</f>
        <v>100</v>
      </c>
      <c r="E46" s="1" t="s">
        <v>54</v>
      </c>
      <c r="F46" s="97">
        <v>44</v>
      </c>
      <c r="G46" s="101">
        <f t="shared" si="6"/>
        <v>0.30143180105501133</v>
      </c>
    </row>
    <row r="47" spans="1:7" ht="12.75">
      <c r="A47" s="36" t="s">
        <v>55</v>
      </c>
      <c r="B47" s="97">
        <v>1550</v>
      </c>
      <c r="C47" s="10">
        <f>(B47/$B$46)*100</f>
        <v>13.374751919924066</v>
      </c>
      <c r="E47" s="1" t="s">
        <v>56</v>
      </c>
      <c r="F47" s="97">
        <v>187</v>
      </c>
      <c r="G47" s="101">
        <f t="shared" si="6"/>
        <v>1.281085154483798</v>
      </c>
    </row>
    <row r="48" spans="1:7" ht="12.75">
      <c r="A48" s="36"/>
      <c r="B48" s="93" t="s">
        <v>409</v>
      </c>
      <c r="C48" s="10"/>
      <c r="E48" s="1" t="s">
        <v>57</v>
      </c>
      <c r="F48" s="97">
        <v>676</v>
      </c>
      <c r="G48" s="101">
        <f t="shared" si="6"/>
        <v>4.631088579845174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108</v>
      </c>
      <c r="G49" s="101">
        <f t="shared" si="6"/>
        <v>0.7398780571350277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121</v>
      </c>
      <c r="G50" s="101">
        <f t="shared" si="6"/>
        <v>0.8289374529012812</v>
      </c>
    </row>
    <row r="51" spans="1:7" ht="12.75">
      <c r="A51" s="5" t="s">
        <v>60</v>
      </c>
      <c r="B51" s="93">
        <v>2586</v>
      </c>
      <c r="C51" s="33">
        <f>(B51/$B$51)*100</f>
        <v>100</v>
      </c>
      <c r="E51" s="1" t="s">
        <v>61</v>
      </c>
      <c r="F51" s="97">
        <v>2360</v>
      </c>
      <c r="G51" s="101">
        <f t="shared" si="6"/>
        <v>16.167705692950605</v>
      </c>
    </row>
    <row r="52" spans="1:7" ht="12.75">
      <c r="A52" s="4" t="s">
        <v>62</v>
      </c>
      <c r="B52" s="98">
        <v>119</v>
      </c>
      <c r="C52" s="10">
        <f>(B52/$B$51)*100</f>
        <v>4.60170146945089</v>
      </c>
      <c r="E52" s="1" t="s">
        <v>63</v>
      </c>
      <c r="F52" s="97">
        <v>64</v>
      </c>
      <c r="G52" s="101">
        <f t="shared" si="6"/>
        <v>0.43844625608001647</v>
      </c>
    </row>
    <row r="53" spans="1:7" ht="12.75">
      <c r="A53" s="4"/>
      <c r="B53" s="93" t="s">
        <v>409</v>
      </c>
      <c r="C53" s="10"/>
      <c r="E53" s="1" t="s">
        <v>64</v>
      </c>
      <c r="F53" s="97">
        <v>291</v>
      </c>
      <c r="G53" s="101">
        <f t="shared" si="6"/>
        <v>1.9935603206138248</v>
      </c>
    </row>
    <row r="54" spans="1:7" ht="14.25">
      <c r="A54" s="5" t="s">
        <v>65</v>
      </c>
      <c r="B54" s="93">
        <v>8104</v>
      </c>
      <c r="C54" s="33">
        <f>(B54/$B$54)*100</f>
        <v>100</v>
      </c>
      <c r="E54" s="1" t="s">
        <v>360</v>
      </c>
      <c r="F54" s="97">
        <v>2737</v>
      </c>
      <c r="G54" s="101">
        <f t="shared" si="6"/>
        <v>18.750428170171954</v>
      </c>
    </row>
    <row r="55" spans="1:7" ht="12.75">
      <c r="A55" s="4" t="s">
        <v>62</v>
      </c>
      <c r="B55" s="98">
        <v>1036</v>
      </c>
      <c r="C55" s="10">
        <f>(B55/$B$54)*100</f>
        <v>12.783810463968411</v>
      </c>
      <c r="E55" s="1" t="s">
        <v>66</v>
      </c>
      <c r="F55" s="97">
        <v>4599</v>
      </c>
      <c r="G55" s="101">
        <f t="shared" si="6"/>
        <v>31.506473932999928</v>
      </c>
    </row>
    <row r="56" spans="1:7" ht="12.75">
      <c r="A56" s="4" t="s">
        <v>67</v>
      </c>
      <c r="B56" s="177">
        <v>69</v>
      </c>
      <c r="C56" s="37" t="s">
        <v>420</v>
      </c>
      <c r="E56" s="1" t="s">
        <v>68</v>
      </c>
      <c r="F56" s="97">
        <v>150</v>
      </c>
      <c r="G56" s="101">
        <f t="shared" si="6"/>
        <v>1.0276084126875384</v>
      </c>
    </row>
    <row r="57" spans="1:7" ht="12.75">
      <c r="A57" s="4" t="s">
        <v>69</v>
      </c>
      <c r="B57" s="98">
        <v>7068</v>
      </c>
      <c r="C57" s="10">
        <f>(B57/$B$54)*100</f>
        <v>87.21618953603158</v>
      </c>
      <c r="E57" s="1" t="s">
        <v>70</v>
      </c>
      <c r="F57" s="97">
        <v>146</v>
      </c>
      <c r="G57" s="101">
        <f t="shared" si="6"/>
        <v>1.0002055216825374</v>
      </c>
    </row>
    <row r="58" spans="1:7" ht="12.75">
      <c r="A58" s="4" t="s">
        <v>67</v>
      </c>
      <c r="B58" s="177">
        <v>80.2</v>
      </c>
      <c r="C58" s="37" t="s">
        <v>420</v>
      </c>
      <c r="E58" s="1" t="s">
        <v>71</v>
      </c>
      <c r="F58" s="97">
        <v>2588</v>
      </c>
      <c r="G58" s="101">
        <f t="shared" si="6"/>
        <v>17.729670480235665</v>
      </c>
    </row>
    <row r="59" spans="1:7" ht="12.75">
      <c r="A59" s="4"/>
      <c r="B59" s="93" t="s">
        <v>409</v>
      </c>
      <c r="C59" s="10"/>
      <c r="E59" s="1" t="s">
        <v>72</v>
      </c>
      <c r="F59" s="97">
        <v>500</v>
      </c>
      <c r="G59" s="101">
        <f t="shared" si="6"/>
        <v>3.4253613756251284</v>
      </c>
    </row>
    <row r="60" spans="1:7" ht="12.75">
      <c r="A60" s="5" t="s">
        <v>73</v>
      </c>
      <c r="B60" s="93">
        <v>3016</v>
      </c>
      <c r="C60" s="33">
        <f>(B60/$B$60)*100</f>
        <v>100</v>
      </c>
      <c r="E60" s="1" t="s">
        <v>74</v>
      </c>
      <c r="F60" s="97">
        <v>401</v>
      </c>
      <c r="G60" s="101">
        <f t="shared" si="6"/>
        <v>2.747139823251353</v>
      </c>
    </row>
    <row r="61" spans="1:7" ht="12.75">
      <c r="A61" s="4" t="s">
        <v>62</v>
      </c>
      <c r="B61" s="97">
        <v>988</v>
      </c>
      <c r="C61" s="10">
        <f>(B61/$B$60)*100</f>
        <v>32.758620689655174</v>
      </c>
      <c r="E61" s="1" t="s">
        <v>75</v>
      </c>
      <c r="F61" s="97">
        <v>120</v>
      </c>
      <c r="G61" s="101">
        <f t="shared" si="6"/>
        <v>0.8220867301500309</v>
      </c>
    </row>
    <row r="62" spans="1:7" ht="12.75">
      <c r="A62" s="4"/>
      <c r="B62" s="93" t="s">
        <v>409</v>
      </c>
      <c r="C62" s="10"/>
      <c r="E62" s="1" t="s">
        <v>76</v>
      </c>
      <c r="F62" s="97">
        <v>190</v>
      </c>
      <c r="G62" s="101">
        <f t="shared" si="6"/>
        <v>1.3016373227375488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356</v>
      </c>
      <c r="G63" s="101">
        <f t="shared" si="6"/>
        <v>2.4388572994450914</v>
      </c>
    </row>
    <row r="64" spans="1:7" ht="12.75">
      <c r="A64" s="29" t="s">
        <v>79</v>
      </c>
      <c r="B64" s="93">
        <v>13833</v>
      </c>
      <c r="C64" s="33">
        <f>(B64/$B$64)*100</f>
        <v>100</v>
      </c>
      <c r="E64" s="1" t="s">
        <v>80</v>
      </c>
      <c r="F64" s="97">
        <v>3</v>
      </c>
      <c r="G64" s="101">
        <f t="shared" si="6"/>
        <v>0.02055216825375077</v>
      </c>
    </row>
    <row r="65" spans="1:7" ht="12.75">
      <c r="A65" s="4" t="s">
        <v>415</v>
      </c>
      <c r="B65" s="97">
        <v>10340</v>
      </c>
      <c r="C65" s="10">
        <f>(B65/$B$64)*100</f>
        <v>74.74878912744886</v>
      </c>
      <c r="E65" s="1" t="s">
        <v>81</v>
      </c>
      <c r="F65" s="97">
        <v>69</v>
      </c>
      <c r="G65" s="101">
        <f t="shared" si="6"/>
        <v>0.4726998698362677</v>
      </c>
    </row>
    <row r="66" spans="1:7" ht="12.75">
      <c r="A66" s="4" t="s">
        <v>416</v>
      </c>
      <c r="B66" s="97">
        <v>3422</v>
      </c>
      <c r="C66" s="10">
        <f aca="true" t="shared" si="7" ref="C66:C71">(B66/$B$64)*100</f>
        <v>24.737945492662476</v>
      </c>
      <c r="E66" s="1" t="s">
        <v>82</v>
      </c>
      <c r="F66" s="97">
        <v>41</v>
      </c>
      <c r="G66" s="101">
        <f t="shared" si="6"/>
        <v>0.28087963280126055</v>
      </c>
    </row>
    <row r="67" spans="1:7" ht="12.75">
      <c r="A67" s="4" t="s">
        <v>83</v>
      </c>
      <c r="B67" s="97">
        <v>2147</v>
      </c>
      <c r="C67" s="10">
        <f t="shared" si="7"/>
        <v>15.520855924239138</v>
      </c>
      <c r="E67" s="1" t="s">
        <v>84</v>
      </c>
      <c r="F67" s="97">
        <v>376</v>
      </c>
      <c r="G67" s="101">
        <f t="shared" si="6"/>
        <v>2.5758717544700964</v>
      </c>
    </row>
    <row r="68" spans="1:7" ht="12.75">
      <c r="A68" s="4" t="s">
        <v>85</v>
      </c>
      <c r="B68" s="97">
        <v>1275</v>
      </c>
      <c r="C68" s="10">
        <f t="shared" si="7"/>
        <v>9.217089568423335</v>
      </c>
      <c r="E68" s="1" t="s">
        <v>86</v>
      </c>
      <c r="F68" s="97">
        <v>350</v>
      </c>
      <c r="G68" s="101">
        <f t="shared" si="6"/>
        <v>2.3977529629375898</v>
      </c>
    </row>
    <row r="69" spans="1:7" ht="12.75">
      <c r="A69" s="4" t="s">
        <v>87</v>
      </c>
      <c r="B69" s="97">
        <v>961</v>
      </c>
      <c r="C69" s="10">
        <f t="shared" si="7"/>
        <v>6.9471553531410395</v>
      </c>
      <c r="E69" s="1" t="s">
        <v>88</v>
      </c>
      <c r="F69" s="97">
        <v>21</v>
      </c>
      <c r="G69" s="101">
        <f t="shared" si="6"/>
        <v>0.1438651777762554</v>
      </c>
    </row>
    <row r="70" spans="1:7" ht="12.75">
      <c r="A70" s="4" t="s">
        <v>89</v>
      </c>
      <c r="B70" s="97">
        <v>314</v>
      </c>
      <c r="C70" s="10">
        <f t="shared" si="7"/>
        <v>2.269934215282296</v>
      </c>
      <c r="E70" s="1" t="s">
        <v>90</v>
      </c>
      <c r="F70" s="97">
        <v>11</v>
      </c>
      <c r="G70" s="101">
        <f t="shared" si="6"/>
        <v>0.07535795026375283</v>
      </c>
    </row>
    <row r="71" spans="1:7" ht="12.75">
      <c r="A71" s="7" t="s">
        <v>417</v>
      </c>
      <c r="B71" s="103">
        <v>71</v>
      </c>
      <c r="C71" s="40">
        <f t="shared" si="7"/>
        <v>0.5132653798886719</v>
      </c>
      <c r="D71" s="41"/>
      <c r="E71" s="9" t="s">
        <v>91</v>
      </c>
      <c r="F71" s="103">
        <v>1471</v>
      </c>
      <c r="G71" s="104">
        <f t="shared" si="6"/>
        <v>10.077413167089128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11886</v>
      </c>
      <c r="C9" s="81">
        <f>(B9/$B$9)*100</f>
        <v>100</v>
      </c>
      <c r="D9" s="65"/>
      <c r="E9" s="79" t="s">
        <v>103</v>
      </c>
      <c r="F9" s="80">
        <v>5648</v>
      </c>
      <c r="G9" s="81">
        <f>(F9/$F$9)*100</f>
        <v>100</v>
      </c>
    </row>
    <row r="10" spans="1:7" ht="12.75">
      <c r="A10" s="82" t="s">
        <v>104</v>
      </c>
      <c r="B10" s="97">
        <v>7098</v>
      </c>
      <c r="C10" s="105">
        <f>(B10/$B$9)*100</f>
        <v>59.717314487632514</v>
      </c>
      <c r="D10" s="65"/>
      <c r="E10" s="78" t="s">
        <v>105</v>
      </c>
      <c r="F10" s="97">
        <v>136</v>
      </c>
      <c r="G10" s="105">
        <f aca="true" t="shared" si="0" ref="G10:G19">(F10/$F$9)*100</f>
        <v>2.4079320113314444</v>
      </c>
    </row>
    <row r="11" spans="1:7" ht="12.75">
      <c r="A11" s="82" t="s">
        <v>106</v>
      </c>
      <c r="B11" s="97">
        <v>7098</v>
      </c>
      <c r="C11" s="105">
        <f aca="true" t="shared" si="1" ref="C11:C16">(B11/$B$9)*100</f>
        <v>59.717314487632514</v>
      </c>
      <c r="D11" s="65"/>
      <c r="E11" s="78" t="s">
        <v>107</v>
      </c>
      <c r="F11" s="97">
        <v>169</v>
      </c>
      <c r="G11" s="105">
        <f t="shared" si="0"/>
        <v>2.9922096317280453</v>
      </c>
    </row>
    <row r="12" spans="1:7" ht="12.75">
      <c r="A12" s="82" t="s">
        <v>108</v>
      </c>
      <c r="B12" s="97">
        <v>6955</v>
      </c>
      <c r="C12" s="105">
        <f>(B12/$B$9)*100</f>
        <v>58.514218408211335</v>
      </c>
      <c r="D12" s="65"/>
      <c r="E12" s="78" t="s">
        <v>109</v>
      </c>
      <c r="F12" s="97">
        <v>430</v>
      </c>
      <c r="G12" s="105">
        <f t="shared" si="0"/>
        <v>7.613314447592067</v>
      </c>
    </row>
    <row r="13" spans="1:7" ht="12.75">
      <c r="A13" s="82" t="s">
        <v>110</v>
      </c>
      <c r="B13" s="97">
        <v>143</v>
      </c>
      <c r="C13" s="105">
        <f>(B13/$B$9)*100</f>
        <v>1.2030960794211678</v>
      </c>
      <c r="D13" s="65"/>
      <c r="E13" s="78" t="s">
        <v>111</v>
      </c>
      <c r="F13" s="97">
        <v>594</v>
      </c>
      <c r="G13" s="105">
        <f t="shared" si="0"/>
        <v>10.51699716713881</v>
      </c>
    </row>
    <row r="14" spans="1:7" ht="12.75">
      <c r="A14" s="82" t="s">
        <v>112</v>
      </c>
      <c r="B14" s="178">
        <v>2</v>
      </c>
      <c r="C14" s="112" t="s">
        <v>420</v>
      </c>
      <c r="D14" s="65"/>
      <c r="E14" s="78" t="s">
        <v>113</v>
      </c>
      <c r="F14" s="97">
        <v>726</v>
      </c>
      <c r="G14" s="105">
        <f t="shared" si="0"/>
        <v>12.854107648725213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1210</v>
      </c>
      <c r="G15" s="105">
        <f t="shared" si="0"/>
        <v>21.423512747875353</v>
      </c>
    </row>
    <row r="16" spans="1:7" ht="12.75">
      <c r="A16" s="82" t="s">
        <v>226</v>
      </c>
      <c r="B16" s="97">
        <v>4788</v>
      </c>
      <c r="C16" s="105">
        <f t="shared" si="1"/>
        <v>40.282685512367486</v>
      </c>
      <c r="D16" s="65"/>
      <c r="E16" s="78" t="s">
        <v>227</v>
      </c>
      <c r="F16" s="97">
        <v>967</v>
      </c>
      <c r="G16" s="105">
        <f t="shared" si="0"/>
        <v>17.121104815864022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1037</v>
      </c>
      <c r="G17" s="105">
        <f t="shared" si="0"/>
        <v>18.360481586402265</v>
      </c>
    </row>
    <row r="18" spans="1:7" ht="12.75">
      <c r="A18" s="77" t="s">
        <v>229</v>
      </c>
      <c r="B18" s="80">
        <v>6301</v>
      </c>
      <c r="C18" s="81">
        <f>(B18/$B$18)*100</f>
        <v>100</v>
      </c>
      <c r="D18" s="65"/>
      <c r="E18" s="78" t="s">
        <v>329</v>
      </c>
      <c r="F18" s="97">
        <v>210</v>
      </c>
      <c r="G18" s="105">
        <f t="shared" si="0"/>
        <v>3.7181303116147304</v>
      </c>
    </row>
    <row r="19" spans="1:9" ht="12.75">
      <c r="A19" s="82" t="s">
        <v>104</v>
      </c>
      <c r="B19" s="97">
        <v>3348</v>
      </c>
      <c r="C19" s="105">
        <f>(B19/$B$18)*100</f>
        <v>53.13442310744326</v>
      </c>
      <c r="D19" s="65"/>
      <c r="E19" s="78" t="s">
        <v>328</v>
      </c>
      <c r="F19" s="98">
        <v>169</v>
      </c>
      <c r="G19" s="105">
        <f t="shared" si="0"/>
        <v>2.9922096317280453</v>
      </c>
      <c r="I19" s="118"/>
    </row>
    <row r="20" spans="1:7" ht="12.75">
      <c r="A20" s="82" t="s">
        <v>106</v>
      </c>
      <c r="B20" s="97">
        <v>3348</v>
      </c>
      <c r="C20" s="105">
        <f>(B20/$B$18)*100</f>
        <v>53.13442310744326</v>
      </c>
      <c r="D20" s="65"/>
      <c r="E20" s="78" t="s">
        <v>230</v>
      </c>
      <c r="F20" s="97">
        <v>65019</v>
      </c>
      <c r="G20" s="112" t="s">
        <v>420</v>
      </c>
    </row>
    <row r="21" spans="1:7" ht="12.75">
      <c r="A21" s="82" t="s">
        <v>108</v>
      </c>
      <c r="B21" s="97">
        <v>3270</v>
      </c>
      <c r="C21" s="105">
        <f>(B21/$B$18)*100</f>
        <v>51.89652436121251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4225</v>
      </c>
      <c r="G22" s="105">
        <f>(F22/$F$9)*100</f>
        <v>74.80524079320114</v>
      </c>
    </row>
    <row r="23" spans="1:7" ht="12.75">
      <c r="A23" s="77" t="s">
        <v>232</v>
      </c>
      <c r="B23" s="80">
        <v>948</v>
      </c>
      <c r="C23" s="81">
        <f>(B23/$B$23)*100</f>
        <v>100</v>
      </c>
      <c r="D23" s="65"/>
      <c r="E23" s="78" t="s">
        <v>233</v>
      </c>
      <c r="F23" s="97">
        <v>78164</v>
      </c>
      <c r="G23" s="112" t="s">
        <v>420</v>
      </c>
    </row>
    <row r="24" spans="1:7" ht="12.75">
      <c r="A24" s="82" t="s">
        <v>234</v>
      </c>
      <c r="B24" s="97">
        <v>497</v>
      </c>
      <c r="C24" s="105">
        <f>(B24/$B$23)*100</f>
        <v>52.426160337552744</v>
      </c>
      <c r="D24" s="65"/>
      <c r="E24" s="78" t="s">
        <v>235</v>
      </c>
      <c r="F24" s="97">
        <v>2069</v>
      </c>
      <c r="G24" s="105">
        <f>(F24/$F$9)*100</f>
        <v>36.63243626062323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14200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99</v>
      </c>
      <c r="G26" s="105">
        <f>(F26/$F$9)*100</f>
        <v>1.7528328611898019</v>
      </c>
    </row>
    <row r="27" spans="1:7" ht="12.75">
      <c r="A27" s="77" t="s">
        <v>244</v>
      </c>
      <c r="B27" s="80">
        <v>6806</v>
      </c>
      <c r="C27" s="81">
        <f>(B27/$B$27)*100</f>
        <v>100</v>
      </c>
      <c r="D27" s="65"/>
      <c r="E27" s="78" t="s">
        <v>237</v>
      </c>
      <c r="F27" s="98">
        <v>10911</v>
      </c>
      <c r="G27" s="112" t="s">
        <v>420</v>
      </c>
    </row>
    <row r="28" spans="1:7" ht="12.75">
      <c r="A28" s="82" t="s">
        <v>245</v>
      </c>
      <c r="B28" s="97">
        <v>5860</v>
      </c>
      <c r="C28" s="105">
        <f aca="true" t="shared" si="2" ref="C28:C33">(B28/$B$27)*100</f>
        <v>86.10049955921247</v>
      </c>
      <c r="D28" s="65"/>
      <c r="E28" s="78" t="s">
        <v>238</v>
      </c>
      <c r="F28" s="97">
        <v>28</v>
      </c>
      <c r="G28" s="105">
        <f>(F28/$F$9)*100</f>
        <v>0.49575070821529743</v>
      </c>
    </row>
    <row r="29" spans="1:7" ht="12.75">
      <c r="A29" s="82" t="s">
        <v>246</v>
      </c>
      <c r="B29" s="97">
        <v>436</v>
      </c>
      <c r="C29" s="105">
        <f t="shared" si="2"/>
        <v>6.406112253893623</v>
      </c>
      <c r="D29" s="65"/>
      <c r="E29" s="78" t="s">
        <v>239</v>
      </c>
      <c r="F29" s="97">
        <v>589</v>
      </c>
      <c r="G29" s="112" t="s">
        <v>420</v>
      </c>
    </row>
    <row r="30" spans="1:7" ht="12.75">
      <c r="A30" s="82" t="s">
        <v>247</v>
      </c>
      <c r="B30" s="97">
        <v>265</v>
      </c>
      <c r="C30" s="105">
        <f t="shared" si="2"/>
        <v>3.8936232735821337</v>
      </c>
      <c r="D30" s="65"/>
      <c r="E30" s="78" t="s">
        <v>240</v>
      </c>
      <c r="F30" s="97">
        <v>1482</v>
      </c>
      <c r="G30" s="105">
        <f>(F30/$F$9)*100</f>
        <v>26.239376770538243</v>
      </c>
    </row>
    <row r="31" spans="1:7" ht="12.75">
      <c r="A31" s="82" t="s">
        <v>274</v>
      </c>
      <c r="B31" s="97">
        <v>30</v>
      </c>
      <c r="C31" s="105">
        <f t="shared" si="2"/>
        <v>0.44078754040552454</v>
      </c>
      <c r="D31" s="65"/>
      <c r="E31" s="78" t="s">
        <v>241</v>
      </c>
      <c r="F31" s="97">
        <v>15587</v>
      </c>
      <c r="G31" s="112" t="s">
        <v>420</v>
      </c>
    </row>
    <row r="32" spans="1:7" ht="12.75">
      <c r="A32" s="82" t="s">
        <v>248</v>
      </c>
      <c r="B32" s="97">
        <v>5</v>
      </c>
      <c r="C32" s="105">
        <f t="shared" si="2"/>
        <v>0.07346459006758742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210</v>
      </c>
      <c r="C33" s="105">
        <f t="shared" si="2"/>
        <v>3.0855127828386717</v>
      </c>
      <c r="D33" s="65"/>
      <c r="E33" s="79" t="s">
        <v>243</v>
      </c>
      <c r="F33" s="80">
        <v>4144</v>
      </c>
      <c r="G33" s="81">
        <f>(F33/$F$33)*100</f>
        <v>100</v>
      </c>
    </row>
    <row r="34" spans="1:7" ht="12.75">
      <c r="A34" s="82" t="s">
        <v>250</v>
      </c>
      <c r="B34" s="109">
        <v>24.3</v>
      </c>
      <c r="C34" s="112" t="s">
        <v>420</v>
      </c>
      <c r="D34" s="65"/>
      <c r="E34" s="78" t="s">
        <v>105</v>
      </c>
      <c r="F34" s="97">
        <v>15</v>
      </c>
      <c r="G34" s="105">
        <f aca="true" t="shared" si="3" ref="G34:G43">(F34/$F$33)*100</f>
        <v>0.36196911196911197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66</v>
      </c>
      <c r="G35" s="105">
        <f t="shared" si="3"/>
        <v>1.5926640926640927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152</v>
      </c>
      <c r="G36" s="105">
        <f t="shared" si="3"/>
        <v>3.667953667953668</v>
      </c>
    </row>
    <row r="37" spans="1:7" ht="12.75">
      <c r="A37" s="77" t="s">
        <v>253</v>
      </c>
      <c r="B37" s="80">
        <v>6955</v>
      </c>
      <c r="C37" s="81">
        <f>(B37/$B$37)*100</f>
        <v>100</v>
      </c>
      <c r="D37" s="65"/>
      <c r="E37" s="78" t="s">
        <v>111</v>
      </c>
      <c r="F37" s="97">
        <v>341</v>
      </c>
      <c r="G37" s="105">
        <f t="shared" si="3"/>
        <v>8.228764478764479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475</v>
      </c>
      <c r="G38" s="105">
        <f t="shared" si="3"/>
        <v>11.462355212355213</v>
      </c>
    </row>
    <row r="39" spans="1:7" ht="12.75">
      <c r="A39" s="82" t="s">
        <v>256</v>
      </c>
      <c r="B39" s="98">
        <v>2572</v>
      </c>
      <c r="C39" s="105">
        <f>(B39/$B$37)*100</f>
        <v>36.98058950395399</v>
      </c>
      <c r="D39" s="65"/>
      <c r="E39" s="78" t="s">
        <v>115</v>
      </c>
      <c r="F39" s="97">
        <v>917</v>
      </c>
      <c r="G39" s="105">
        <f t="shared" si="3"/>
        <v>22.12837837837838</v>
      </c>
    </row>
    <row r="40" spans="1:7" ht="12.75">
      <c r="A40" s="82" t="s">
        <v>257</v>
      </c>
      <c r="B40" s="98">
        <v>749</v>
      </c>
      <c r="C40" s="105">
        <f>(B40/$B$37)*100</f>
        <v>10.76923076923077</v>
      </c>
      <c r="D40" s="65"/>
      <c r="E40" s="78" t="s">
        <v>227</v>
      </c>
      <c r="F40" s="97">
        <v>871</v>
      </c>
      <c r="G40" s="105">
        <f t="shared" si="3"/>
        <v>21.018339768339768</v>
      </c>
    </row>
    <row r="41" spans="1:7" ht="12.75">
      <c r="A41" s="82" t="s">
        <v>259</v>
      </c>
      <c r="B41" s="98">
        <v>2402</v>
      </c>
      <c r="C41" s="105">
        <f>(B41/$B$37)*100</f>
        <v>34.53630481667865</v>
      </c>
      <c r="D41" s="65"/>
      <c r="E41" s="78" t="s">
        <v>228</v>
      </c>
      <c r="F41" s="97">
        <v>970</v>
      </c>
      <c r="G41" s="105">
        <f t="shared" si="3"/>
        <v>23.40733590733591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188</v>
      </c>
      <c r="G42" s="105">
        <f t="shared" si="3"/>
        <v>4.536679536679537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149</v>
      </c>
      <c r="G43" s="105">
        <f t="shared" si="3"/>
        <v>3.5955598455598454</v>
      </c>
    </row>
    <row r="44" spans="1:7" ht="12.75">
      <c r="A44" s="82" t="s">
        <v>13</v>
      </c>
      <c r="B44" s="98">
        <v>596</v>
      </c>
      <c r="C44" s="105">
        <f>(B44/$B$37)*100</f>
        <v>8.569374550682962</v>
      </c>
      <c r="D44" s="65"/>
      <c r="E44" s="78" t="s">
        <v>252</v>
      </c>
      <c r="F44" s="97">
        <v>77291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636</v>
      </c>
      <c r="C46" s="105">
        <f>(B46/$B$37)*100</f>
        <v>9.14450035945363</v>
      </c>
      <c r="D46" s="65"/>
      <c r="E46" s="78" t="s">
        <v>255</v>
      </c>
      <c r="F46" s="97">
        <v>29883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54543</v>
      </c>
      <c r="G48" s="112" t="s">
        <v>420</v>
      </c>
    </row>
    <row r="49" spans="1:7" ht="13.5" thickBot="1">
      <c r="A49" s="82" t="s">
        <v>14</v>
      </c>
      <c r="B49" s="98">
        <v>6</v>
      </c>
      <c r="C49" s="105">
        <f aca="true" t="shared" si="4" ref="C49:C55">(B49/$B$37)*100</f>
        <v>0.08626887131560029</v>
      </c>
      <c r="D49" s="87"/>
      <c r="E49" s="88" t="s">
        <v>261</v>
      </c>
      <c r="F49" s="113">
        <v>36361</v>
      </c>
      <c r="G49" s="114" t="s">
        <v>420</v>
      </c>
    </row>
    <row r="50" spans="1:7" ht="13.5" thickTop="1">
      <c r="A50" s="82" t="s">
        <v>275</v>
      </c>
      <c r="B50" s="98">
        <v>563</v>
      </c>
      <c r="C50" s="105">
        <f t="shared" si="4"/>
        <v>8.09489575844716</v>
      </c>
      <c r="D50" s="65"/>
      <c r="E50" s="78"/>
      <c r="F50" s="86"/>
      <c r="G50" s="85"/>
    </row>
    <row r="51" spans="1:7" ht="12.75">
      <c r="A51" s="82" t="s">
        <v>276</v>
      </c>
      <c r="B51" s="98">
        <v>951</v>
      </c>
      <c r="C51" s="105">
        <f t="shared" si="4"/>
        <v>13.673616103522646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288</v>
      </c>
      <c r="C52" s="105">
        <f t="shared" si="4"/>
        <v>4.140905823148814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673</v>
      </c>
      <c r="C53" s="105">
        <f t="shared" si="4"/>
        <v>9.676491732566499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385</v>
      </c>
      <c r="C54" s="105">
        <f t="shared" si="4"/>
        <v>5.535585909417685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276</v>
      </c>
      <c r="C55" s="105">
        <f t="shared" si="4"/>
        <v>3.9683680805176134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701</v>
      </c>
      <c r="C57" s="105">
        <f>(B57/$B$37)*100</f>
        <v>10.079079798705967</v>
      </c>
      <c r="D57" s="65"/>
      <c r="E57" s="79" t="s">
        <v>243</v>
      </c>
      <c r="F57" s="80">
        <v>41</v>
      </c>
      <c r="G57" s="81">
        <f>(F57/L57)*100</f>
        <v>0.9893822393822393</v>
      </c>
      <c r="H57" s="79" t="s">
        <v>243</v>
      </c>
      <c r="L57" s="15">
        <v>4144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31</v>
      </c>
      <c r="G58" s="105">
        <f>(F58/L58)*100</f>
        <v>1.7337807606263984</v>
      </c>
      <c r="H58" s="78" t="s">
        <v>277</v>
      </c>
      <c r="L58" s="15">
        <v>1788</v>
      </c>
    </row>
    <row r="59" spans="1:12" ht="12.75">
      <c r="A59" s="82" t="s">
        <v>271</v>
      </c>
      <c r="B59" s="98">
        <v>911</v>
      </c>
      <c r="C59" s="105">
        <f>(B59/$B$37)*100</f>
        <v>13.098490294751977</v>
      </c>
      <c r="D59" s="65"/>
      <c r="E59" s="78" t="s">
        <v>279</v>
      </c>
      <c r="F59" s="97">
        <v>23</v>
      </c>
      <c r="G59" s="105">
        <f>(F59/L59)*100</f>
        <v>3.2394366197183095</v>
      </c>
      <c r="H59" s="78" t="s">
        <v>279</v>
      </c>
      <c r="L59" s="15">
        <v>710</v>
      </c>
    </row>
    <row r="60" spans="1:7" ht="12.75">
      <c r="A60" s="82" t="s">
        <v>272</v>
      </c>
      <c r="B60" s="98">
        <v>1232</v>
      </c>
      <c r="C60" s="105">
        <f>(B60/$B$37)*100</f>
        <v>17.713874910136592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381</v>
      </c>
      <c r="C62" s="105">
        <f>(B62/$B$37)*100</f>
        <v>5.478073328540618</v>
      </c>
      <c r="D62" s="65"/>
      <c r="E62" s="79" t="s">
        <v>282</v>
      </c>
      <c r="F62" s="80">
        <v>13</v>
      </c>
      <c r="G62" s="81">
        <f>(F62/L62)*100</f>
        <v>3.651685393258427</v>
      </c>
      <c r="H62" s="79" t="s">
        <v>116</v>
      </c>
      <c r="L62" s="15">
        <v>356</v>
      </c>
    </row>
    <row r="63" spans="1:12" ht="12.75">
      <c r="A63" s="61" t="s">
        <v>15</v>
      </c>
      <c r="B63" s="98">
        <v>249</v>
      </c>
      <c r="C63" s="105">
        <f>(B63/$B$37)*100</f>
        <v>3.5801581595974117</v>
      </c>
      <c r="D63" s="65"/>
      <c r="E63" s="78" t="s">
        <v>277</v>
      </c>
      <c r="F63" s="97">
        <v>13</v>
      </c>
      <c r="G63" s="105">
        <f>(F63/L63)*100</f>
        <v>8.724832214765101</v>
      </c>
      <c r="H63" s="78" t="s">
        <v>277</v>
      </c>
      <c r="L63" s="15">
        <v>149</v>
      </c>
    </row>
    <row r="64" spans="1:12" ht="12.75">
      <c r="A64" s="82" t="s">
        <v>273</v>
      </c>
      <c r="B64" s="98">
        <v>339</v>
      </c>
      <c r="C64" s="105">
        <f>(B64/$B$37)*100</f>
        <v>4.874191229331417</v>
      </c>
      <c r="D64" s="65"/>
      <c r="E64" s="78" t="s">
        <v>279</v>
      </c>
      <c r="F64" s="97">
        <v>5</v>
      </c>
      <c r="G64" s="105">
        <f>(F64/L64)*100</f>
        <v>100</v>
      </c>
      <c r="H64" s="78" t="s">
        <v>279</v>
      </c>
      <c r="L64" s="15">
        <v>5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248</v>
      </c>
      <c r="G66" s="81">
        <f aca="true" t="shared" si="5" ref="G66:G71">(F66/L66)*100</f>
        <v>1.7162629757785468</v>
      </c>
      <c r="H66" s="79" t="s">
        <v>283</v>
      </c>
      <c r="L66" s="15">
        <v>14450</v>
      </c>
    </row>
    <row r="67" spans="1:12" ht="12.75">
      <c r="A67" s="82" t="s">
        <v>285</v>
      </c>
      <c r="B67" s="97">
        <v>5564</v>
      </c>
      <c r="C67" s="105">
        <f>(B67/$B$37)*100</f>
        <v>80</v>
      </c>
      <c r="D67" s="65"/>
      <c r="E67" s="78" t="s">
        <v>421</v>
      </c>
      <c r="F67" s="97">
        <v>187</v>
      </c>
      <c r="G67" s="105">
        <f t="shared" si="5"/>
        <v>1.6314779270633395</v>
      </c>
      <c r="H67" s="78" t="s">
        <v>421</v>
      </c>
      <c r="L67" s="15">
        <v>11462</v>
      </c>
    </row>
    <row r="68" spans="1:12" ht="12.75">
      <c r="A68" s="82" t="s">
        <v>287</v>
      </c>
      <c r="B68" s="97">
        <v>1021</v>
      </c>
      <c r="C68" s="105">
        <f>(B68/$B$37)*100</f>
        <v>14.680086268871314</v>
      </c>
      <c r="D68" s="65"/>
      <c r="E68" s="78" t="s">
        <v>286</v>
      </c>
      <c r="F68" s="97">
        <v>81</v>
      </c>
      <c r="G68" s="105">
        <f t="shared" si="5"/>
        <v>2.6856763925729443</v>
      </c>
      <c r="H68" s="78" t="s">
        <v>286</v>
      </c>
      <c r="L68" s="15">
        <v>3016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61</v>
      </c>
      <c r="G69" s="105">
        <f t="shared" si="5"/>
        <v>2.0414993306559572</v>
      </c>
      <c r="H69" s="78" t="s">
        <v>288</v>
      </c>
      <c r="L69" s="15">
        <v>2988</v>
      </c>
    </row>
    <row r="70" spans="1:12" ht="12.75">
      <c r="A70" s="82" t="s">
        <v>98</v>
      </c>
      <c r="B70" s="97">
        <v>370</v>
      </c>
      <c r="C70" s="105">
        <f>(B70/$B$37)*100</f>
        <v>5.319913731128684</v>
      </c>
      <c r="D70" s="65"/>
      <c r="E70" s="78" t="s">
        <v>289</v>
      </c>
      <c r="F70" s="97">
        <v>42</v>
      </c>
      <c r="G70" s="105">
        <f t="shared" si="5"/>
        <v>1.8884892086330936</v>
      </c>
      <c r="H70" s="78" t="s">
        <v>289</v>
      </c>
      <c r="L70" s="15">
        <v>2224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112</v>
      </c>
      <c r="G71" s="119">
        <f t="shared" si="5"/>
        <v>6.492753623188406</v>
      </c>
      <c r="H71" s="92" t="s">
        <v>290</v>
      </c>
      <c r="L71" s="15">
        <v>1725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5709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5637</v>
      </c>
      <c r="G9" s="81">
        <f>(F9/$F$9)*100</f>
        <v>100</v>
      </c>
      <c r="I9" s="53"/>
    </row>
    <row r="10" spans="1:7" ht="12.75">
      <c r="A10" s="36" t="s">
        <v>296</v>
      </c>
      <c r="B10" s="97">
        <v>4587</v>
      </c>
      <c r="C10" s="105">
        <f aca="true" t="shared" si="0" ref="C10:C18">(B10/$B$8)*100</f>
        <v>80.34682080924856</v>
      </c>
      <c r="E10" s="32" t="s">
        <v>297</v>
      </c>
      <c r="F10" s="97">
        <v>5612</v>
      </c>
      <c r="G10" s="105">
        <f>(F10/$F$9)*100</f>
        <v>99.5565016852936</v>
      </c>
    </row>
    <row r="11" spans="1:7" ht="12.75">
      <c r="A11" s="36" t="s">
        <v>298</v>
      </c>
      <c r="B11" s="97">
        <v>99</v>
      </c>
      <c r="C11" s="105">
        <f t="shared" si="0"/>
        <v>1.7341040462427744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167</v>
      </c>
      <c r="C12" s="105">
        <f t="shared" si="0"/>
        <v>2.925205815379226</v>
      </c>
      <c r="E12" s="32" t="s">
        <v>301</v>
      </c>
      <c r="F12" s="97">
        <v>25</v>
      </c>
      <c r="G12" s="105">
        <f>(F12/$F$9)*100</f>
        <v>0.44349831470640416</v>
      </c>
    </row>
    <row r="13" spans="1:7" ht="12.75">
      <c r="A13" s="36" t="s">
        <v>302</v>
      </c>
      <c r="B13" s="97">
        <v>80</v>
      </c>
      <c r="C13" s="105">
        <f t="shared" si="0"/>
        <v>1.4012961989840602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93</v>
      </c>
      <c r="C14" s="105">
        <f t="shared" si="0"/>
        <v>1.62900683131897</v>
      </c>
      <c r="E14" s="42" t="s">
        <v>304</v>
      </c>
      <c r="F14" s="80">
        <v>4450</v>
      </c>
      <c r="G14" s="81">
        <f>(F14/$F$14)*100</f>
        <v>100</v>
      </c>
    </row>
    <row r="15" spans="1:7" ht="12.75">
      <c r="A15" s="36" t="s">
        <v>305</v>
      </c>
      <c r="B15" s="97">
        <v>255</v>
      </c>
      <c r="C15" s="105">
        <f t="shared" si="0"/>
        <v>4.466631634261692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417</v>
      </c>
      <c r="C16" s="105">
        <f t="shared" si="0"/>
        <v>7.304256437204414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11</v>
      </c>
      <c r="C17" s="105">
        <f t="shared" si="0"/>
        <v>0.1926782273603083</v>
      </c>
      <c r="E17" s="1" t="s">
        <v>310</v>
      </c>
      <c r="F17" s="97">
        <v>32</v>
      </c>
      <c r="G17" s="105">
        <f aca="true" t="shared" si="1" ref="G17:G23">(F17/$F$14)*100</f>
        <v>0.7191011235955056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307</v>
      </c>
      <c r="G18" s="105">
        <f t="shared" si="1"/>
        <v>6.898876404494382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1466</v>
      </c>
      <c r="G19" s="105">
        <f t="shared" si="1"/>
        <v>32.9438202247191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2030</v>
      </c>
      <c r="G20" s="105">
        <f t="shared" si="1"/>
        <v>45.61797752808989</v>
      </c>
    </row>
    <row r="21" spans="1:7" ht="12.75">
      <c r="A21" s="36" t="s">
        <v>315</v>
      </c>
      <c r="B21" s="98">
        <v>27</v>
      </c>
      <c r="C21" s="105">
        <f aca="true" t="shared" si="2" ref="C21:C28">(B21/$B$8)*100</f>
        <v>0.4729374671571204</v>
      </c>
      <c r="E21" s="1" t="s">
        <v>316</v>
      </c>
      <c r="F21" s="97">
        <v>610</v>
      </c>
      <c r="G21" s="105">
        <f t="shared" si="1"/>
        <v>13.707865168539326</v>
      </c>
    </row>
    <row r="22" spans="1:7" ht="12.75">
      <c r="A22" s="36" t="s">
        <v>317</v>
      </c>
      <c r="B22" s="98">
        <v>48</v>
      </c>
      <c r="C22" s="105">
        <f t="shared" si="2"/>
        <v>0.8407777193904361</v>
      </c>
      <c r="E22" s="1" t="s">
        <v>318</v>
      </c>
      <c r="F22" s="97">
        <v>5</v>
      </c>
      <c r="G22" s="105">
        <f t="shared" si="1"/>
        <v>0.11235955056179776</v>
      </c>
    </row>
    <row r="23" spans="1:7" ht="12.75">
      <c r="A23" s="36" t="s">
        <v>319</v>
      </c>
      <c r="B23" s="98">
        <v>26</v>
      </c>
      <c r="C23" s="105">
        <f t="shared" si="2"/>
        <v>0.4554212646698196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194</v>
      </c>
      <c r="C24" s="105">
        <f t="shared" si="2"/>
        <v>3.3981432825363465</v>
      </c>
      <c r="E24" s="1" t="s">
        <v>322</v>
      </c>
      <c r="F24" s="97">
        <v>217500</v>
      </c>
      <c r="G24" s="112" t="s">
        <v>420</v>
      </c>
    </row>
    <row r="25" spans="1:7" ht="12.75">
      <c r="A25" s="36" t="s">
        <v>323</v>
      </c>
      <c r="B25" s="97">
        <v>516</v>
      </c>
      <c r="C25" s="105">
        <f t="shared" si="2"/>
        <v>9.038360483447189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1780</v>
      </c>
      <c r="C26" s="105">
        <f t="shared" si="2"/>
        <v>31.178840427395343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2752</v>
      </c>
      <c r="C27" s="105">
        <f t="shared" si="2"/>
        <v>48.20458924505167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366</v>
      </c>
      <c r="C28" s="105">
        <f t="shared" si="2"/>
        <v>6.4109301103520755</v>
      </c>
      <c r="E28" s="32" t="s">
        <v>335</v>
      </c>
      <c r="F28" s="97">
        <v>2645</v>
      </c>
      <c r="G28" s="105">
        <f aca="true" t="shared" si="3" ref="G28:G35">(F28/$F$14)*100</f>
        <v>59.43820224719101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8</v>
      </c>
      <c r="G30" s="105">
        <f t="shared" si="3"/>
        <v>0.1797752808988764</v>
      </c>
    </row>
    <row r="31" spans="1:7" ht="12.75">
      <c r="A31" s="36" t="s">
        <v>339</v>
      </c>
      <c r="B31" s="97">
        <v>19</v>
      </c>
      <c r="C31" s="105">
        <f aca="true" t="shared" si="4" ref="C31:C39">(B31/$B$8)*100</f>
        <v>0.3328078472587143</v>
      </c>
      <c r="E31" s="32" t="s">
        <v>340</v>
      </c>
      <c r="F31" s="97">
        <v>16</v>
      </c>
      <c r="G31" s="105">
        <f t="shared" si="3"/>
        <v>0.3595505617977528</v>
      </c>
    </row>
    <row r="32" spans="1:7" ht="12.75">
      <c r="A32" s="36" t="s">
        <v>341</v>
      </c>
      <c r="B32" s="97">
        <v>42</v>
      </c>
      <c r="C32" s="105">
        <f t="shared" si="4"/>
        <v>0.7356805044666317</v>
      </c>
      <c r="E32" s="32" t="s">
        <v>342</v>
      </c>
      <c r="F32" s="97">
        <v>140</v>
      </c>
      <c r="G32" s="105">
        <f t="shared" si="3"/>
        <v>3.146067415730337</v>
      </c>
    </row>
    <row r="33" spans="1:7" ht="12.75">
      <c r="A33" s="36" t="s">
        <v>343</v>
      </c>
      <c r="B33" s="97">
        <v>475</v>
      </c>
      <c r="C33" s="105">
        <f t="shared" si="4"/>
        <v>8.320196181467859</v>
      </c>
      <c r="E33" s="32" t="s">
        <v>344</v>
      </c>
      <c r="F33" s="97">
        <v>732</v>
      </c>
      <c r="G33" s="105">
        <f t="shared" si="3"/>
        <v>16.44943820224719</v>
      </c>
    </row>
    <row r="34" spans="1:7" ht="12.75">
      <c r="A34" s="36" t="s">
        <v>345</v>
      </c>
      <c r="B34" s="97">
        <v>474</v>
      </c>
      <c r="C34" s="105">
        <f t="shared" si="4"/>
        <v>8.302679978980557</v>
      </c>
      <c r="E34" s="32" t="s">
        <v>346</v>
      </c>
      <c r="F34" s="97">
        <v>928</v>
      </c>
      <c r="G34" s="105">
        <f t="shared" si="3"/>
        <v>20.853932584269664</v>
      </c>
    </row>
    <row r="35" spans="1:7" ht="12.75">
      <c r="A35" s="36" t="s">
        <v>347</v>
      </c>
      <c r="B35" s="97">
        <v>696</v>
      </c>
      <c r="C35" s="105">
        <f t="shared" si="4"/>
        <v>12.191276931161324</v>
      </c>
      <c r="E35" s="32" t="s">
        <v>348</v>
      </c>
      <c r="F35" s="97">
        <v>821</v>
      </c>
      <c r="G35" s="105">
        <f t="shared" si="3"/>
        <v>18.44943820224719</v>
      </c>
    </row>
    <row r="36" spans="1:7" ht="12.75">
      <c r="A36" s="36" t="s">
        <v>349</v>
      </c>
      <c r="B36" s="97">
        <v>1372</v>
      </c>
      <c r="C36" s="105">
        <f t="shared" si="4"/>
        <v>24.032229812576634</v>
      </c>
      <c r="E36" s="32" t="s">
        <v>350</v>
      </c>
      <c r="F36" s="97">
        <v>1615</v>
      </c>
      <c r="G36" s="112" t="s">
        <v>420</v>
      </c>
    </row>
    <row r="37" spans="1:7" ht="12.75">
      <c r="A37" s="36" t="s">
        <v>351</v>
      </c>
      <c r="B37" s="97">
        <v>1303</v>
      </c>
      <c r="C37" s="105">
        <f t="shared" si="4"/>
        <v>22.823611840952882</v>
      </c>
      <c r="E37" s="32" t="s">
        <v>352</v>
      </c>
      <c r="F37" s="97">
        <v>1805</v>
      </c>
      <c r="G37" s="105">
        <f>(F37/$F$14)*100</f>
        <v>40.561797752808985</v>
      </c>
    </row>
    <row r="38" spans="1:7" ht="12.75">
      <c r="A38" s="36" t="s">
        <v>353</v>
      </c>
      <c r="B38" s="97">
        <v>835</v>
      </c>
      <c r="C38" s="105">
        <f t="shared" si="4"/>
        <v>14.62602907689613</v>
      </c>
      <c r="E38" s="32" t="s">
        <v>350</v>
      </c>
      <c r="F38" s="97">
        <v>565</v>
      </c>
      <c r="G38" s="112" t="s">
        <v>420</v>
      </c>
    </row>
    <row r="39" spans="1:7" ht="12.75">
      <c r="A39" s="36" t="s">
        <v>354</v>
      </c>
      <c r="B39" s="97">
        <v>493</v>
      </c>
      <c r="C39" s="105">
        <f t="shared" si="4"/>
        <v>8.635487826239272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6.3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5637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1208</v>
      </c>
      <c r="G43" s="105">
        <f aca="true" t="shared" si="5" ref="G43:G48">(F43/$F$14)*100</f>
        <v>27.146067415730336</v>
      </c>
    </row>
    <row r="44" spans="1:7" ht="12.75">
      <c r="A44" s="36" t="s">
        <v>368</v>
      </c>
      <c r="B44" s="98">
        <v>522</v>
      </c>
      <c r="C44" s="105">
        <f aca="true" t="shared" si="6" ref="C44:C49">(B44/$B$42)*100</f>
        <v>9.260244811069718</v>
      </c>
      <c r="E44" s="32" t="s">
        <v>369</v>
      </c>
      <c r="F44" s="97">
        <v>586</v>
      </c>
      <c r="G44" s="105">
        <f t="shared" si="5"/>
        <v>13.168539325842696</v>
      </c>
    </row>
    <row r="45" spans="1:7" ht="12.75">
      <c r="A45" s="36" t="s">
        <v>370</v>
      </c>
      <c r="B45" s="98">
        <v>1030</v>
      </c>
      <c r="C45" s="105">
        <f t="shared" si="6"/>
        <v>18.27213056590385</v>
      </c>
      <c r="E45" s="32" t="s">
        <v>371</v>
      </c>
      <c r="F45" s="97">
        <v>819</v>
      </c>
      <c r="G45" s="105">
        <f t="shared" si="5"/>
        <v>18.40449438202247</v>
      </c>
    </row>
    <row r="46" spans="1:7" ht="12.75">
      <c r="A46" s="36" t="s">
        <v>372</v>
      </c>
      <c r="B46" s="98">
        <v>838</v>
      </c>
      <c r="C46" s="105">
        <f t="shared" si="6"/>
        <v>14.866063508958666</v>
      </c>
      <c r="E46" s="32" t="s">
        <v>373</v>
      </c>
      <c r="F46" s="97">
        <v>481</v>
      </c>
      <c r="G46" s="105">
        <f t="shared" si="5"/>
        <v>10.808988764044944</v>
      </c>
    </row>
    <row r="47" spans="1:7" ht="12.75">
      <c r="A47" s="36" t="s">
        <v>374</v>
      </c>
      <c r="B47" s="97">
        <v>944</v>
      </c>
      <c r="C47" s="105">
        <f t="shared" si="6"/>
        <v>16.74649636331382</v>
      </c>
      <c r="E47" s="32" t="s">
        <v>375</v>
      </c>
      <c r="F47" s="97">
        <v>366</v>
      </c>
      <c r="G47" s="105">
        <f t="shared" si="5"/>
        <v>8.224719101123595</v>
      </c>
    </row>
    <row r="48" spans="1:7" ht="12.75">
      <c r="A48" s="36" t="s">
        <v>376</v>
      </c>
      <c r="B48" s="97">
        <v>810</v>
      </c>
      <c r="C48" s="105">
        <f t="shared" si="6"/>
        <v>14.369345396487493</v>
      </c>
      <c r="E48" s="32" t="s">
        <v>377</v>
      </c>
      <c r="F48" s="97">
        <v>966</v>
      </c>
      <c r="G48" s="105">
        <f t="shared" si="5"/>
        <v>21.707865168539325</v>
      </c>
    </row>
    <row r="49" spans="1:7" ht="12.75">
      <c r="A49" s="36" t="s">
        <v>378</v>
      </c>
      <c r="B49" s="97">
        <v>1493</v>
      </c>
      <c r="C49" s="105">
        <f t="shared" si="6"/>
        <v>26.48571935426645</v>
      </c>
      <c r="E49" s="32" t="s">
        <v>379</v>
      </c>
      <c r="F49" s="97">
        <v>24</v>
      </c>
      <c r="G49" s="105">
        <f>(F49/$F$14)*100</f>
        <v>0.5393258426966292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1047</v>
      </c>
      <c r="G51" s="81">
        <f>(F51/F$51)*100</f>
        <v>100</v>
      </c>
    </row>
    <row r="52" spans="1:7" ht="12.75">
      <c r="A52" s="4" t="s">
        <v>382</v>
      </c>
      <c r="B52" s="97">
        <v>242</v>
      </c>
      <c r="C52" s="105">
        <f>(B52/$B$42)*100</f>
        <v>4.293063686357992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1709</v>
      </c>
      <c r="C53" s="105">
        <f>(B53/$B$42)*100</f>
        <v>30.317544793329787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2472</v>
      </c>
      <c r="C54" s="105">
        <f>(B54/$B$42)*100</f>
        <v>43.85311335816924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1214</v>
      </c>
      <c r="C55" s="105">
        <f>(B55/$B$42)*100</f>
        <v>21.53627816214298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53</v>
      </c>
      <c r="G56" s="105">
        <f t="shared" si="7"/>
        <v>5.062082139446036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715</v>
      </c>
      <c r="G57" s="105">
        <f t="shared" si="7"/>
        <v>68.29035339063992</v>
      </c>
    </row>
    <row r="58" spans="1:7" ht="12.75">
      <c r="A58" s="36" t="s">
        <v>393</v>
      </c>
      <c r="B58" s="97">
        <v>4270</v>
      </c>
      <c r="C58" s="105">
        <f aca="true" t="shared" si="8" ref="C58:C66">(B58/$B$42)*100</f>
        <v>75.74951215185382</v>
      </c>
      <c r="E58" s="32" t="s">
        <v>394</v>
      </c>
      <c r="F58" s="97">
        <v>195</v>
      </c>
      <c r="G58" s="105">
        <f t="shared" si="7"/>
        <v>18.624641833810887</v>
      </c>
    </row>
    <row r="59" spans="1:7" ht="12.75">
      <c r="A59" s="36" t="s">
        <v>395</v>
      </c>
      <c r="B59" s="97">
        <v>16</v>
      </c>
      <c r="C59" s="105">
        <f t="shared" si="8"/>
        <v>0.28383892141209865</v>
      </c>
      <c r="E59" s="32" t="s">
        <v>396</v>
      </c>
      <c r="F59" s="98">
        <v>26</v>
      </c>
      <c r="G59" s="105">
        <f t="shared" si="7"/>
        <v>2.483285577841452</v>
      </c>
    </row>
    <row r="60" spans="1:7" ht="12.75">
      <c r="A60" s="36" t="s">
        <v>397</v>
      </c>
      <c r="B60" s="97">
        <v>256</v>
      </c>
      <c r="C60" s="105">
        <f t="shared" si="8"/>
        <v>4.5414227425935785</v>
      </c>
      <c r="E60" s="32" t="s">
        <v>398</v>
      </c>
      <c r="F60" s="97">
        <v>58</v>
      </c>
      <c r="G60" s="105">
        <f t="shared" si="7"/>
        <v>5.5396370582617</v>
      </c>
    </row>
    <row r="61" spans="1:7" ht="12.75">
      <c r="A61" s="36" t="s">
        <v>399</v>
      </c>
      <c r="B61" s="97">
        <v>1063</v>
      </c>
      <c r="C61" s="105">
        <f t="shared" si="8"/>
        <v>18.857548341316303</v>
      </c>
      <c r="E61" s="32" t="s">
        <v>322</v>
      </c>
      <c r="F61" s="97">
        <v>941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32</v>
      </c>
      <c r="C65" s="105">
        <f t="shared" si="8"/>
        <v>0.5676778428241973</v>
      </c>
      <c r="E65" s="32" t="s">
        <v>367</v>
      </c>
      <c r="F65" s="97">
        <v>137</v>
      </c>
      <c r="G65" s="105">
        <f aca="true" t="shared" si="9" ref="G65:G71">(F65/F$51)*100</f>
        <v>13.085004775549189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263</v>
      </c>
      <c r="G66" s="105">
        <f t="shared" si="9"/>
        <v>25.119388729703918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149</v>
      </c>
      <c r="G67" s="105">
        <f t="shared" si="9"/>
        <v>14.231136580706782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74</v>
      </c>
      <c r="G68" s="105">
        <f t="shared" si="9"/>
        <v>7.067812798471825</v>
      </c>
    </row>
    <row r="69" spans="1:7" ht="12.75">
      <c r="A69" s="36" t="s">
        <v>408</v>
      </c>
      <c r="B69" s="97">
        <v>8</v>
      </c>
      <c r="C69" s="105">
        <f>(B69/$B$42)*100</f>
        <v>0.14191946070604933</v>
      </c>
      <c r="E69" s="32" t="s">
        <v>375</v>
      </c>
      <c r="F69" s="97">
        <v>56</v>
      </c>
      <c r="G69" s="105">
        <f t="shared" si="9"/>
        <v>5.348615090735435</v>
      </c>
    </row>
    <row r="70" spans="1:7" ht="12.75">
      <c r="A70" s="36" t="s">
        <v>410</v>
      </c>
      <c r="B70" s="97">
        <v>8</v>
      </c>
      <c r="C70" s="105">
        <f>(B70/$B$42)*100</f>
        <v>0.14191946070604933</v>
      </c>
      <c r="E70" s="32" t="s">
        <v>377</v>
      </c>
      <c r="F70" s="97">
        <v>299</v>
      </c>
      <c r="G70" s="105">
        <f t="shared" si="9"/>
        <v>28.557784145176697</v>
      </c>
    </row>
    <row r="71" spans="1:7" ht="12.75">
      <c r="A71" s="54" t="s">
        <v>411</v>
      </c>
      <c r="B71" s="103">
        <v>19</v>
      </c>
      <c r="C71" s="115">
        <f>(B71/$B$42)*100</f>
        <v>0.33705871917686714</v>
      </c>
      <c r="D71" s="41"/>
      <c r="E71" s="44" t="s">
        <v>379</v>
      </c>
      <c r="F71" s="103">
        <v>69</v>
      </c>
      <c r="G71" s="115">
        <f t="shared" si="9"/>
        <v>6.59025787965616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2002-06-26T12:40:28Z</dcterms:modified>
  <cp:category/>
  <cp:version/>
  <cp:contentType/>
  <cp:contentStatus/>
</cp:coreProperties>
</file>