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<sst xmlns="http://schemas.openxmlformats.org/spreadsheetml/2006/main" count="675" uniqueCount="437">
  <si>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</si>
  <si>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</si>
  <si>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</si>
  <si>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</si>
  <si>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</si>
  <si>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</si>
  <si>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</si>
  <si>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</si>
  <si>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</si>
  <si>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</si>
  <si>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</si>
  <si>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</si>
  <si>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</si>
  <si>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</si>
  <si>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</si>
  <si>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</si>
  <si>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</si>
  <si>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</si>
  <si>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</si>
  <si>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</si>
  <si>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</si>
  <si>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</si>
  <si>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</si>
  <si>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</si>
  <si>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</si>
  <si>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</si>
  <si>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</si>
  <si>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</si>
  <si>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</si>
  <si>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</si>
  <si>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</si>
  <si>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</si>
  <si>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</si>
  <si>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</si>
  <si>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</si>
  <si>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</si>
  <si>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</si>
  <si>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</si>
  <si>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</si>
  <si>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</si>
  <si>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</si>
  <si>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</si>
  <si>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</si>
  <si>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</si>
  <si>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</si>
  <si>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</si>
  <si>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</si>
  <si>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</si>
  <si>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</si>
  <si>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</si>
  <si>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</si>
  <si>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</si>
  <si>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</si>
  <si>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</si>
  <si>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</si>
  <si>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</si>
  <si>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</si>
  <si>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</si>
  <si>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</si>
  <si>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</si>
  <si>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</si>
  <si>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</si>
  <si>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</si>
  <si>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</si>
  <si>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</si>
  <si>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</si>
  <si>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</si>
  <si>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</si>
  <si>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</si>
  <si>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</si>
  <si>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</si>
  <si>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</si>
  <si>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</si>
  <si>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</si>
  <si>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</si>
  <si>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</si>
  <si>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</si>
  <si>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</si>
  <si>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</si>
  <si>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</si>
  <si>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</si>
  <si>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</si>
  <si>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</si>
  <si>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</si>
  <si>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</si>
  <si>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</si>
  <si>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</si>
  <si>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</si>
  <si>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</si>
  <si>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</si>
  <si>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</si>
  <si>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</si>
  <si>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</si>
  <si>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</si>
  <si>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</si>
  <si>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</si>
  <si>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</si>
  <si>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</si>
  <si>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</si>
  <si>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</si>
  <si>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</si>
  <si>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</si>
  <si>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</si>
  <si>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</si>
  <si>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</si>
  <si>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</si>
  <si>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</si>
  <si>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</si>
  <si>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</si>
  <si>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</si>
  <si>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</si>
  <si>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</si>
  <si>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</si>
  <si>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</si>
  <si>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</si>
  <si>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</si>
  <si>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</si>
  <si>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</si>
  <si>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</si>
  <si>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</si>
  <si>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</si>
  <si>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</si>
  <si>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</si>
  <si>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</si>
  <si>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</si>
  <si>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</si>
  <si>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</si>
  <si>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</si>
  <si>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</si>
  <si>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</si>
  <si>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</si>
  <si>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</si>
  <si>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</si>
  <si>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</si>
  <si>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</si>
  <si>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</si>
  <si>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</si>
  <si>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</si>
  <si>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</si>
  <si>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</si>
  <si>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</si>
  <si>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</si>
  <si>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</si>
  <si>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</si>
  <si>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</si>
  <si>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</si>
  <si>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</si>
  <si>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</si>
  <si>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</si>
  <si>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</si>
  <si>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</si>
  <si>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</si>
  <si>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</si>
  <si>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</si>
  <si>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</si>
  <si>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</si>
  <si>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</si>
  <si>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</si>
  <si>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</si>
  <si>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</si>
  <si>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</si>
  <si>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</si>
  <si>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</si>
  <si>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</si>
  <si>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</si>
  <si>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</si>
  <si>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</si>
  <si>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</si>
  <si>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</si>
  <si>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</si>
  <si>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</si>
  <si>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</si>
  <si>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</si>
  <si>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</si>
  <si>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</si>
  <si>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</si>
  <si>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</si>
  <si>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</si>
  <si>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</si>
  <si>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</si>
  <si>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</si>
  <si>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</si>
  <si>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</si>
  <si>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</si>
  <si>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</si>
  <si>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</si>
  <si>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</si>
  <si>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</si>
  <si>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</si>
  <si>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</si>
  <si>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</si>
  <si>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</si>
  <si>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</si>
  <si>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</si>
  <si>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</si>
  <si>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</si>
  <si>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</si>
  <si>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</si>
  <si>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</si>
  <si>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</si>
  <si>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</si>
  <si>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</si>
  <si>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</si>
  <si>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</si>
  <si>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</si>
  <si>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</si>
  <si>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</si>
  <si>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</si>
  <si>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</si>
  <si>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</si>
  <si>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</si>
  <si>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</si>
  <si>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</si>
  <si>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</si>
  <si>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</si>
  <si>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</si>
  <si>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</si>
  <si>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</si>
  <si>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</si>
  <si>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</si>
  <si>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</si>
  <si>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</si>
  <si>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</si>
  <si>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</si>
  <si>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</si>
  <si>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</si>
  <si>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</si>
  <si>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</si>
  <si>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</si>
  <si>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</si>
  <si>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</si>
  <si>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</si>
  <si>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</si>
  <si>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</si>
  <si>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</si>
  <si>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</si>
  <si>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</si>
  <si>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</si>
  <si>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</si>
  <si>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</si>
  <si>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</si>
  <si>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</si>
  <si>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</si>
  <si>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</si>
  <si>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</si>
  <si>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</si>
  <si>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</si>
  <si>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</si>
  <si>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</si>
  <si>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</si>
  <si>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</si>
  <si>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</si>
  <si>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</si>
  <si>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</si>
  <si>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</si>
  <si>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</si>
  <si>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</si>
  <si>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</si>
  <si>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</si>
  <si>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</si>
  <si>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</si>
  <si>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</si>
  <si>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</si>
  <si>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</si>
  <si>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</si>
  <si>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</si>
  <si>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</si>
  <si>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</si>
  <si>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</si>
  <si>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</si>
  <si>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</si>
  <si>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</si>
  <si>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</si>
  <si>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</si>
  <si>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</si>
  <si>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</si>
  <si>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</si>
  <si>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</si>
  <si>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</si>
  <si>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</si>
  <si>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</si>
  <si>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</si>
  <si>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</si>
  <si>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</si>
  <si>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</si>
  <si>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</si>
  <si>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</si>
  <si>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</si>
  <si>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</si>
  <si>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</si>
  <si>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</si>
  <si>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</si>
  <si>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</si>
  <si>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</si>
  <si>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</si>
  <si>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</si>
  <si>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</si>
  <si>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</si>
  <si>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</si>
  <si>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</si>
  <si>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</si>
  <si>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</si>
  <si>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</si>
  <si>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</si>
  <si>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</si>
  <si>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</si>
  <si>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</si>
  <si>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</si>
  <si>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</si>
  <si>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</si>
  <si>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</si>
  <si>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</si>
  <si>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</si>
  <si>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</si>
  <si>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</si>
  <si>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</si>
  <si>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</si>
  <si>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</si>
  <si>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</si>
  <si>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</si>
  <si>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</si>
  <si>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</si>
  <si>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</si>
  <si>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</si>
  <si>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</si>
  <si>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</si>
  <si>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</si>
  <si>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</si>
  <si>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</si>
  <si>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</si>
  <si>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</si>
  <si>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</si>
  <si>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</si>
  <si>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</si>
  <si>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</si>
  <si>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</si>
  <si>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</si>
  <si>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</si>
  <si>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</si>
  <si>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</si>
  <si>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</si>
  <si>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</si>
  <si>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</si>
  <si>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</si>
  <si>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</si>
  <si>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</si>
  <si>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</si>
  <si>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</si>
  <si>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</si>
  <si>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</si>
  <si>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</si>
  <si>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</si>
  <si>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</si>
  <si>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</si>
  <si>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</si>
  <si>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</si>
  <si>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</si>
  <si>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</si>
  <si>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</si>
  <si>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</si>
  <si>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</si>
  <si>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</si>
  <si>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</si>
  <si>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</si>
  <si>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</si>
  <si>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</si>
  <si>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</si>
  <si>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</si>
  <si>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</si>
  <si>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</si>
  <si>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</si>
  <si>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</si>
  <si>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</si>
  <si>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</si>
  <si>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</si>
  <si>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</si>
  <si>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</si>
  <si>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</si>
  <si>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</si>
  <si>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</si>
  <si>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</si>
  <si>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</si>
  <si>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</si>
  <si>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</si>
  <si>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</si>
  <si>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</si>
  <si>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</si>
  <si>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</si>
  <si>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</si>
  <si>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</si>
  <si>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</si>
  <si>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</si>
  <si>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</si>
  <si>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</si>
  <si>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</si>
  <si>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</si>
  <si>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Cranford township, Union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</si>
  <si>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Cranford township</t>
    </r>
    <r>
      <rPr>
        <b/>
        <sz val="12"/>
        <rFont val="Arial"/>
        <family val="2"/>
      </rPr>
      <t>, Union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</si>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</sst>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166" fontId="0" fillId="0" borderId="41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22578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22578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10724</v>
      </c>
      <c r="C9" s="151">
        <f>(B9/$B$7)*100</f>
        <v>47.49756400035432</v>
      </c>
      <c r="D9" s="152"/>
      <c r="E9" s="152" t="s">
        <v>403</v>
      </c>
      <c r="F9" s="150">
        <v>879</v>
      </c>
      <c r="G9" s="153">
        <f t="shared" si="0"/>
        <v>3.8931703428115867</v>
      </c>
    </row>
    <row r="10" spans="1:7" ht="12.75">
      <c r="A10" s="149" t="s">
        <v>404</v>
      </c>
      <c r="B10" s="150">
        <v>11854</v>
      </c>
      <c r="C10" s="151">
        <f>(B10/$B$7)*100</f>
        <v>52.50243599964567</v>
      </c>
      <c r="D10" s="152"/>
      <c r="E10" s="152" t="s">
        <v>405</v>
      </c>
      <c r="F10" s="150">
        <v>47</v>
      </c>
      <c r="G10" s="153">
        <f t="shared" si="0"/>
        <v>0.2081672424484011</v>
      </c>
    </row>
    <row r="11" spans="1:7" ht="12.75">
      <c r="A11" s="149"/>
      <c r="B11" s="150"/>
      <c r="C11" s="151"/>
      <c r="D11" s="152"/>
      <c r="E11" s="152" t="s">
        <v>406</v>
      </c>
      <c r="F11" s="150">
        <v>241</v>
      </c>
      <c r="G11" s="153">
        <f t="shared" si="0"/>
        <v>1.067410753831163</v>
      </c>
    </row>
    <row r="12" spans="1:7" ht="12.75">
      <c r="A12" s="149" t="s">
        <v>407</v>
      </c>
      <c r="B12" s="150">
        <v>1465</v>
      </c>
      <c r="C12" s="151">
        <f aca="true" t="shared" si="1" ref="C12:C24">B12*100/B$7</f>
        <v>6.488617238019311</v>
      </c>
      <c r="D12" s="152"/>
      <c r="E12" s="152" t="s">
        <v>408</v>
      </c>
      <c r="F12" s="150">
        <v>198</v>
      </c>
      <c r="G12" s="153">
        <f t="shared" si="0"/>
        <v>0.8769598724422004</v>
      </c>
    </row>
    <row r="13" spans="1:7" ht="12.75">
      <c r="A13" s="149" t="s">
        <v>409</v>
      </c>
      <c r="B13" s="150">
        <v>1458</v>
      </c>
      <c r="C13" s="151">
        <f t="shared" si="1"/>
        <v>6.457613606165293</v>
      </c>
      <c r="D13" s="152"/>
      <c r="E13" s="152" t="s">
        <v>410</v>
      </c>
      <c r="F13" s="150">
        <v>393</v>
      </c>
      <c r="G13" s="153">
        <f t="shared" si="0"/>
        <v>1.740632474089822</v>
      </c>
    </row>
    <row r="14" spans="1:7" ht="12.75">
      <c r="A14" s="149" t="s">
        <v>411</v>
      </c>
      <c r="B14" s="150">
        <v>1498</v>
      </c>
      <c r="C14" s="151">
        <f t="shared" si="1"/>
        <v>6.6347772167596775</v>
      </c>
      <c r="D14" s="152"/>
      <c r="E14" s="152" t="s">
        <v>412</v>
      </c>
      <c r="F14" s="150">
        <v>21699</v>
      </c>
      <c r="G14" s="153">
        <f t="shared" si="0"/>
        <v>96.10682965718841</v>
      </c>
    </row>
    <row r="15" spans="1:7" ht="12.75">
      <c r="A15" s="149" t="s">
        <v>413</v>
      </c>
      <c r="B15" s="150">
        <v>1199</v>
      </c>
      <c r="C15" s="151">
        <f t="shared" si="1"/>
        <v>5.310479227566658</v>
      </c>
      <c r="D15" s="152"/>
      <c r="E15" s="152" t="s">
        <v>414</v>
      </c>
      <c r="F15" s="150">
        <v>20464</v>
      </c>
      <c r="G15" s="153">
        <f t="shared" si="0"/>
        <v>90.6369031800868</v>
      </c>
    </row>
    <row r="16" spans="1:7" ht="12.75">
      <c r="A16" s="149" t="s">
        <v>415</v>
      </c>
      <c r="B16" s="150">
        <v>828</v>
      </c>
      <c r="C16" s="151">
        <f t="shared" si="1"/>
        <v>3.667286739303747</v>
      </c>
      <c r="D16" s="152"/>
      <c r="E16" s="152"/>
      <c r="F16" s="145"/>
      <c r="G16" s="146"/>
    </row>
    <row r="17" spans="1:7" ht="12.75">
      <c r="A17" s="149" t="s">
        <v>416</v>
      </c>
      <c r="B17" s="150">
        <v>2757</v>
      </c>
      <c r="C17" s="151">
        <f t="shared" si="1"/>
        <v>12.21100186021791</v>
      </c>
      <c r="D17" s="152"/>
      <c r="E17" s="143" t="s">
        <v>417</v>
      </c>
      <c r="F17" s="145"/>
      <c r="G17" s="146"/>
    </row>
    <row r="18" spans="1:7" ht="12.75">
      <c r="A18" s="149" t="s">
        <v>418</v>
      </c>
      <c r="B18" s="150">
        <v>3877</v>
      </c>
      <c r="C18" s="151">
        <f t="shared" si="1"/>
        <v>17.17158295686066</v>
      </c>
      <c r="D18" s="152"/>
      <c r="E18" s="143" t="s">
        <v>419</v>
      </c>
      <c r="F18" s="141">
        <v>22578</v>
      </c>
      <c r="G18" s="148">
        <v>100</v>
      </c>
    </row>
    <row r="19" spans="1:7" ht="12.75">
      <c r="A19" s="149" t="s">
        <v>420</v>
      </c>
      <c r="B19" s="150">
        <v>3312</v>
      </c>
      <c r="C19" s="151">
        <f t="shared" si="1"/>
        <v>14.669146957214988</v>
      </c>
      <c r="D19" s="152"/>
      <c r="E19" s="152" t="s">
        <v>421</v>
      </c>
      <c r="F19" s="150">
        <v>22033</v>
      </c>
      <c r="G19" s="153">
        <f aca="true" t="shared" si="2" ref="G19:G30">F19*100/F$18</f>
        <v>97.58614580565153</v>
      </c>
    </row>
    <row r="20" spans="1:7" ht="12.75">
      <c r="A20" s="149" t="s">
        <v>422</v>
      </c>
      <c r="B20" s="150">
        <v>1224</v>
      </c>
      <c r="C20" s="151">
        <f t="shared" si="1"/>
        <v>5.421206484188148</v>
      </c>
      <c r="D20" s="152"/>
      <c r="E20" s="152" t="s">
        <v>423</v>
      </c>
      <c r="F20" s="150">
        <v>8397</v>
      </c>
      <c r="G20" s="153">
        <f t="shared" si="2"/>
        <v>37.191070954026046</v>
      </c>
    </row>
    <row r="21" spans="1:7" ht="12.75">
      <c r="A21" s="149" t="s">
        <v>424</v>
      </c>
      <c r="B21" s="150">
        <v>912</v>
      </c>
      <c r="C21" s="151">
        <f t="shared" si="1"/>
        <v>4.039330321551954</v>
      </c>
      <c r="D21" s="152"/>
      <c r="E21" s="152" t="s">
        <v>425</v>
      </c>
      <c r="F21" s="150">
        <v>5292</v>
      </c>
      <c r="G21" s="153">
        <f t="shared" si="2"/>
        <v>23.43874568163699</v>
      </c>
    </row>
    <row r="22" spans="1:7" ht="12.75">
      <c r="A22" s="149" t="s">
        <v>426</v>
      </c>
      <c r="B22" s="150">
        <v>1878</v>
      </c>
      <c r="C22" s="151">
        <f t="shared" si="1"/>
        <v>8.317831517406324</v>
      </c>
      <c r="D22" s="152"/>
      <c r="E22" s="152" t="s">
        <v>427</v>
      </c>
      <c r="F22" s="150">
        <v>6938</v>
      </c>
      <c r="G22" s="153">
        <f t="shared" si="2"/>
        <v>30.72902825759589</v>
      </c>
    </row>
    <row r="23" spans="1:7" ht="12.75">
      <c r="A23" s="149" t="s">
        <v>428</v>
      </c>
      <c r="B23" s="150">
        <v>1555</v>
      </c>
      <c r="C23" s="151">
        <f t="shared" si="1"/>
        <v>6.887235361856675</v>
      </c>
      <c r="D23" s="152"/>
      <c r="E23" s="152" t="s">
        <v>429</v>
      </c>
      <c r="F23" s="150">
        <v>5029</v>
      </c>
      <c r="G23" s="153">
        <f t="shared" si="2"/>
        <v>22.273894941978917</v>
      </c>
    </row>
    <row r="24" spans="1:7" ht="12.75">
      <c r="A24" s="149" t="s">
        <v>430</v>
      </c>
      <c r="B24" s="150">
        <v>615</v>
      </c>
      <c r="C24" s="151">
        <f t="shared" si="1"/>
        <v>2.723890512888653</v>
      </c>
      <c r="D24" s="152"/>
      <c r="E24" s="152" t="s">
        <v>431</v>
      </c>
      <c r="F24" s="150">
        <v>807</v>
      </c>
      <c r="G24" s="153">
        <f t="shared" si="2"/>
        <v>3.5742758437416953</v>
      </c>
    </row>
    <row r="25" spans="1:7" ht="12.75">
      <c r="A25" s="149"/>
      <c r="B25" s="145"/>
      <c r="C25" s="154"/>
      <c r="D25" s="152"/>
      <c r="E25" s="152" t="s">
        <v>432</v>
      </c>
      <c r="F25" s="150">
        <v>193</v>
      </c>
      <c r="G25" s="153">
        <f t="shared" si="2"/>
        <v>0.8548144211179024</v>
      </c>
    </row>
    <row r="26" spans="1:7" ht="12.75">
      <c r="A26" s="149" t="s">
        <v>433</v>
      </c>
      <c r="B26" s="145">
        <v>40.4</v>
      </c>
      <c r="C26" s="155" t="s">
        <v>261</v>
      </c>
      <c r="D26" s="152"/>
      <c r="E26" s="156" t="s">
        <v>434</v>
      </c>
      <c r="F26" s="157">
        <v>599</v>
      </c>
      <c r="G26" s="153">
        <f t="shared" si="2"/>
        <v>2.653025068650899</v>
      </c>
    </row>
    <row r="27" spans="1:7" ht="12.75">
      <c r="A27" s="149"/>
      <c r="B27" s="145"/>
      <c r="C27" s="154"/>
      <c r="D27" s="152"/>
      <c r="E27" s="158" t="s">
        <v>435</v>
      </c>
      <c r="F27" s="159">
        <v>252</v>
      </c>
      <c r="G27" s="153">
        <f t="shared" si="2"/>
        <v>1.1161307467446187</v>
      </c>
    </row>
    <row r="28" spans="1:7" ht="12.75">
      <c r="A28" s="149" t="s">
        <v>262</v>
      </c>
      <c r="B28" s="150">
        <v>17316</v>
      </c>
      <c r="C28" s="151">
        <f aca="true" t="shared" si="3" ref="C28:C35">B28*100/B$7</f>
        <v>76.69412702630879</v>
      </c>
      <c r="D28" s="152"/>
      <c r="E28" s="152" t="s">
        <v>436</v>
      </c>
      <c r="F28" s="150">
        <v>545</v>
      </c>
      <c r="G28" s="153">
        <f t="shared" si="2"/>
        <v>2.413854194348481</v>
      </c>
    </row>
    <row r="29" spans="1:7" ht="12.75">
      <c r="A29" s="149" t="s">
        <v>0</v>
      </c>
      <c r="B29" s="150">
        <v>8017</v>
      </c>
      <c r="C29" s="151">
        <f t="shared" si="3"/>
        <v>35.50801665337939</v>
      </c>
      <c r="D29" s="152"/>
      <c r="E29" s="152" t="s">
        <v>1</v>
      </c>
      <c r="F29" s="150">
        <v>329</v>
      </c>
      <c r="G29" s="153">
        <f t="shared" si="2"/>
        <v>1.4571706971388076</v>
      </c>
    </row>
    <row r="30" spans="1:7" ht="12.75">
      <c r="A30" s="149" t="s">
        <v>2</v>
      </c>
      <c r="B30" s="150">
        <v>9299</v>
      </c>
      <c r="C30" s="151">
        <f t="shared" si="3"/>
        <v>41.1861103729294</v>
      </c>
      <c r="D30" s="152"/>
      <c r="E30" s="152" t="s">
        <v>3</v>
      </c>
      <c r="F30" s="150">
        <v>216</v>
      </c>
      <c r="G30" s="153">
        <f t="shared" si="2"/>
        <v>0.9566834972096732</v>
      </c>
    </row>
    <row r="31" spans="1:7" ht="12.75">
      <c r="A31" s="149" t="s">
        <v>4</v>
      </c>
      <c r="B31" s="150">
        <v>16793</v>
      </c>
      <c r="C31" s="151">
        <f t="shared" si="3"/>
        <v>74.37771281778723</v>
      </c>
      <c r="D31" s="152"/>
      <c r="E31" s="152"/>
      <c r="F31" s="145"/>
      <c r="G31" s="146"/>
    </row>
    <row r="32" spans="1:7" ht="12.75">
      <c r="A32" s="149" t="s">
        <v>5</v>
      </c>
      <c r="B32" s="150">
        <v>4540</v>
      </c>
      <c r="C32" s="151">
        <f t="shared" si="3"/>
        <v>20.108069802462573</v>
      </c>
      <c r="D32" s="152"/>
      <c r="E32" s="143" t="s">
        <v>6</v>
      </c>
      <c r="F32" s="147"/>
      <c r="G32" s="160"/>
    </row>
    <row r="33" spans="1:7" ht="12.75">
      <c r="A33" s="149" t="s">
        <v>7</v>
      </c>
      <c r="B33" s="150">
        <v>4048</v>
      </c>
      <c r="C33" s="151">
        <f t="shared" si="3"/>
        <v>17.928957392151652</v>
      </c>
      <c r="D33" s="152"/>
      <c r="E33" s="143" t="s">
        <v>8</v>
      </c>
      <c r="F33" s="141">
        <v>8397</v>
      </c>
      <c r="G33" s="148">
        <v>100</v>
      </c>
    </row>
    <row r="34" spans="1:7" ht="12.75">
      <c r="A34" s="149" t="s">
        <v>0</v>
      </c>
      <c r="B34" s="150">
        <v>1594</v>
      </c>
      <c r="C34" s="151">
        <f t="shared" si="3"/>
        <v>7.059969882186199</v>
      </c>
      <c r="D34" s="152"/>
      <c r="E34" s="152" t="s">
        <v>9</v>
      </c>
      <c r="F34" s="150">
        <v>6225</v>
      </c>
      <c r="G34" s="153">
        <f aca="true" t="shared" si="4" ref="G34:G42">F34*100/F$33</f>
        <v>74.13361914969632</v>
      </c>
    </row>
    <row r="35" spans="1:7" ht="12.75">
      <c r="A35" s="149" t="s">
        <v>2</v>
      </c>
      <c r="B35" s="150">
        <v>2454</v>
      </c>
      <c r="C35" s="151">
        <f t="shared" si="3"/>
        <v>10.868987509965454</v>
      </c>
      <c r="D35" s="152"/>
      <c r="E35" s="152" t="s">
        <v>10</v>
      </c>
      <c r="F35" s="150">
        <v>2762</v>
      </c>
      <c r="G35" s="153">
        <f t="shared" si="4"/>
        <v>32.892699773728715</v>
      </c>
    </row>
    <row r="36" spans="1:7" ht="12.75">
      <c r="A36" s="149"/>
      <c r="B36" s="145"/>
      <c r="C36" s="154"/>
      <c r="D36" s="152"/>
      <c r="E36" s="152" t="s">
        <v>11</v>
      </c>
      <c r="F36" s="150">
        <v>5292</v>
      </c>
      <c r="G36" s="153">
        <f t="shared" si="4"/>
        <v>63.02250803858521</v>
      </c>
    </row>
    <row r="37" spans="1:7" ht="12.75">
      <c r="A37" s="161" t="s">
        <v>12</v>
      </c>
      <c r="B37" s="145"/>
      <c r="C37" s="154"/>
      <c r="D37" s="152"/>
      <c r="E37" s="152" t="s">
        <v>10</v>
      </c>
      <c r="F37" s="150">
        <v>2442</v>
      </c>
      <c r="G37" s="153">
        <f t="shared" si="4"/>
        <v>29.081814933904965</v>
      </c>
    </row>
    <row r="38" spans="1:7" ht="12.75">
      <c r="A38" s="162" t="s">
        <v>13</v>
      </c>
      <c r="B38" s="150">
        <v>22389</v>
      </c>
      <c r="C38" s="151">
        <f aca="true" t="shared" si="5" ref="C38:C54">B38*100/B$7</f>
        <v>99.16290193994153</v>
      </c>
      <c r="D38" s="152"/>
      <c r="E38" s="152" t="s">
        <v>14</v>
      </c>
      <c r="F38" s="150">
        <v>735</v>
      </c>
      <c r="G38" s="153">
        <f t="shared" si="4"/>
        <v>8.753126116470169</v>
      </c>
    </row>
    <row r="39" spans="1:7" ht="12.75">
      <c r="A39" s="149" t="s">
        <v>15</v>
      </c>
      <c r="B39" s="150">
        <v>21156</v>
      </c>
      <c r="C39" s="151">
        <f t="shared" si="5"/>
        <v>93.70183364336965</v>
      </c>
      <c r="D39" s="152"/>
      <c r="E39" s="152" t="s">
        <v>10</v>
      </c>
      <c r="F39" s="150">
        <v>270</v>
      </c>
      <c r="G39" s="153">
        <f t="shared" si="4"/>
        <v>3.215434083601286</v>
      </c>
    </row>
    <row r="40" spans="1:7" ht="12.75">
      <c r="A40" s="149" t="s">
        <v>16</v>
      </c>
      <c r="B40" s="150">
        <v>583</v>
      </c>
      <c r="C40" s="151">
        <f t="shared" si="5"/>
        <v>2.5821596244131455</v>
      </c>
      <c r="D40" s="152"/>
      <c r="E40" s="152" t="s">
        <v>17</v>
      </c>
      <c r="F40" s="150">
        <v>2172</v>
      </c>
      <c r="G40" s="153">
        <f t="shared" si="4"/>
        <v>25.86638085030368</v>
      </c>
    </row>
    <row r="41" spans="1:7" ht="12.75">
      <c r="A41" s="149" t="s">
        <v>18</v>
      </c>
      <c r="B41" s="150">
        <v>9</v>
      </c>
      <c r="C41" s="151">
        <f t="shared" si="5"/>
        <v>0.03986181238373638</v>
      </c>
      <c r="D41" s="152"/>
      <c r="E41" s="152" t="s">
        <v>19</v>
      </c>
      <c r="F41" s="150">
        <v>1842</v>
      </c>
      <c r="G41" s="153">
        <f t="shared" si="4"/>
        <v>21.936405859235443</v>
      </c>
    </row>
    <row r="42" spans="1:7" ht="12.75">
      <c r="A42" s="149" t="s">
        <v>20</v>
      </c>
      <c r="B42" s="150">
        <v>485</v>
      </c>
      <c r="C42" s="151">
        <f t="shared" si="5"/>
        <v>2.148108778456905</v>
      </c>
      <c r="D42" s="152"/>
      <c r="E42" s="152" t="s">
        <v>21</v>
      </c>
      <c r="F42" s="150">
        <v>859</v>
      </c>
      <c r="G42" s="153">
        <f t="shared" si="4"/>
        <v>10.22984399190187</v>
      </c>
    </row>
    <row r="43" spans="1:7" ht="12.75">
      <c r="A43" s="149" t="s">
        <v>22</v>
      </c>
      <c r="B43" s="150">
        <v>113</v>
      </c>
      <c r="C43" s="151">
        <f t="shared" si="5"/>
        <v>0.5004871999291346</v>
      </c>
      <c r="D43" s="152"/>
      <c r="E43" s="152"/>
      <c r="F43" s="145"/>
      <c r="G43" s="146"/>
    </row>
    <row r="44" spans="1:7" ht="12.75">
      <c r="A44" s="149" t="s">
        <v>23</v>
      </c>
      <c r="B44" s="150">
        <v>172</v>
      </c>
      <c r="C44" s="151">
        <f t="shared" si="5"/>
        <v>0.7618035255558508</v>
      </c>
      <c r="D44" s="152"/>
      <c r="E44" s="152" t="s">
        <v>24</v>
      </c>
      <c r="F44" s="159">
        <v>2902</v>
      </c>
      <c r="G44" s="163">
        <f>F44*100/F33</f>
        <v>34.5599618911516</v>
      </c>
    </row>
    <row r="45" spans="1:7" ht="12.75">
      <c r="A45" s="149" t="s">
        <v>25</v>
      </c>
      <c r="B45" s="150">
        <v>112</v>
      </c>
      <c r="C45" s="151">
        <f t="shared" si="5"/>
        <v>0.49605810966427494</v>
      </c>
      <c r="D45" s="152"/>
      <c r="E45" s="152" t="s">
        <v>26</v>
      </c>
      <c r="F45" s="159">
        <v>2509</v>
      </c>
      <c r="G45" s="163">
        <f>F45*100/F33</f>
        <v>29.879718947243063</v>
      </c>
    </row>
    <row r="46" spans="1:7" ht="12.75">
      <c r="A46" s="149" t="s">
        <v>27</v>
      </c>
      <c r="B46" s="150">
        <v>20</v>
      </c>
      <c r="C46" s="164">
        <f t="shared" si="5"/>
        <v>0.08858180529719195</v>
      </c>
      <c r="D46" s="152"/>
      <c r="E46" s="152"/>
      <c r="F46" s="145"/>
      <c r="G46" s="146"/>
    </row>
    <row r="47" spans="1:7" ht="12.75">
      <c r="A47" s="149" t="s">
        <v>28</v>
      </c>
      <c r="B47" s="150">
        <v>29</v>
      </c>
      <c r="C47" s="151">
        <f t="shared" si="5"/>
        <v>0.12844361768092832</v>
      </c>
      <c r="D47" s="152"/>
      <c r="E47" s="152" t="s">
        <v>29</v>
      </c>
      <c r="F47" s="165">
        <v>2.62</v>
      </c>
      <c r="G47" s="166" t="s">
        <v>261</v>
      </c>
    </row>
    <row r="48" spans="1:7" ht="12.75">
      <c r="A48" s="149" t="s">
        <v>30</v>
      </c>
      <c r="B48" s="150">
        <v>10</v>
      </c>
      <c r="C48" s="151">
        <f t="shared" si="5"/>
        <v>0.044290902648595976</v>
      </c>
      <c r="D48" s="152"/>
      <c r="E48" s="152" t="s">
        <v>31</v>
      </c>
      <c r="F48" s="145">
        <v>3.09</v>
      </c>
      <c r="G48" s="166" t="s">
        <v>261</v>
      </c>
    </row>
    <row r="49" spans="1:7" ht="14.25">
      <c r="A49" s="149" t="s">
        <v>32</v>
      </c>
      <c r="B49" s="150">
        <v>29</v>
      </c>
      <c r="C49" s="151">
        <f t="shared" si="5"/>
        <v>0.12844361768092832</v>
      </c>
      <c r="D49" s="152"/>
      <c r="E49" s="152"/>
      <c r="F49" s="145"/>
      <c r="G49" s="146"/>
    </row>
    <row r="50" spans="1:7" ht="12.75">
      <c r="A50" s="149" t="s">
        <v>33</v>
      </c>
      <c r="B50" s="150">
        <v>5</v>
      </c>
      <c r="C50" s="151">
        <f t="shared" si="5"/>
        <v>0.022145451324297988</v>
      </c>
      <c r="D50" s="152"/>
      <c r="E50" s="143" t="s">
        <v>34</v>
      </c>
      <c r="F50" s="147"/>
      <c r="G50" s="160"/>
    </row>
    <row r="51" spans="1:7" ht="12.75">
      <c r="A51" s="149" t="s">
        <v>35</v>
      </c>
      <c r="B51" s="150">
        <v>2</v>
      </c>
      <c r="C51" s="151">
        <f t="shared" si="5"/>
        <v>0.008858180529719196</v>
      </c>
      <c r="D51" s="152"/>
      <c r="E51" s="143" t="s">
        <v>36</v>
      </c>
      <c r="F51" s="141">
        <v>8560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0.004429090264859598</v>
      </c>
      <c r="D52" s="152"/>
      <c r="E52" s="152" t="s">
        <v>38</v>
      </c>
      <c r="F52" s="150">
        <v>8397</v>
      </c>
      <c r="G52" s="153">
        <f>F52*100/F$51</f>
        <v>98.09579439252336</v>
      </c>
    </row>
    <row r="53" spans="1:7" ht="12.75">
      <c r="A53" s="149" t="s">
        <v>39</v>
      </c>
      <c r="B53" s="150">
        <v>1</v>
      </c>
      <c r="C53" s="151">
        <f t="shared" si="5"/>
        <v>0.004429090264859598</v>
      </c>
      <c r="D53" s="152"/>
      <c r="E53" s="152" t="s">
        <v>40</v>
      </c>
      <c r="F53" s="150">
        <v>163</v>
      </c>
      <c r="G53" s="153">
        <f>F53*100/F$51</f>
        <v>1.9042056074766356</v>
      </c>
    </row>
    <row r="54" spans="1:7" ht="14.25">
      <c r="A54" s="149" t="s">
        <v>41</v>
      </c>
      <c r="B54" s="150">
        <v>1</v>
      </c>
      <c r="C54" s="151">
        <f t="shared" si="5"/>
        <v>0.004429090264859598</v>
      </c>
      <c r="D54" s="152"/>
      <c r="E54" s="152" t="s">
        <v>42</v>
      </c>
      <c r="F54" s="150">
        <v>28</v>
      </c>
      <c r="G54" s="153">
        <f>F54*100/F$51</f>
        <v>0.32710280373831774</v>
      </c>
    </row>
    <row r="55" spans="1:7" ht="12.75">
      <c r="A55" s="149" t="s">
        <v>43</v>
      </c>
      <c r="B55" s="150">
        <v>151</v>
      </c>
      <c r="C55" s="151">
        <f>B55*100/B$7</f>
        <v>0.6687926299937993</v>
      </c>
      <c r="D55" s="152"/>
      <c r="E55" s="152"/>
      <c r="F55" s="145"/>
      <c r="G55" s="146"/>
    </row>
    <row r="56" spans="1:7" ht="12.75">
      <c r="A56" s="149" t="s">
        <v>44</v>
      </c>
      <c r="B56" s="159">
        <v>189</v>
      </c>
      <c r="C56" s="167">
        <f>B56*100/B$7</f>
        <v>0.837098060058464</v>
      </c>
      <c r="D56" s="152"/>
      <c r="E56" s="152" t="s">
        <v>45</v>
      </c>
      <c r="F56" s="168">
        <v>0.3</v>
      </c>
      <c r="G56" s="166" t="s">
        <v>261</v>
      </c>
    </row>
    <row r="57" spans="1:7" ht="12.75">
      <c r="A57" s="149"/>
      <c r="B57" s="159"/>
      <c r="C57" s="167"/>
      <c r="D57" s="152"/>
      <c r="E57" s="152" t="s">
        <v>46</v>
      </c>
      <c r="F57" s="168">
        <v>2.2</v>
      </c>
      <c r="G57" s="166" t="s">
        <v>261</v>
      </c>
    </row>
    <row r="58" spans="1:7" ht="12.75">
      <c r="A58" s="169" t="s">
        <v>47</v>
      </c>
      <c r="B58" s="159"/>
      <c r="C58" s="167"/>
      <c r="D58" s="152"/>
      <c r="E58" s="152"/>
      <c r="F58" s="145"/>
      <c r="G58" s="146"/>
    </row>
    <row r="59" spans="1:7" ht="14.25">
      <c r="A59" s="170" t="s">
        <v>48</v>
      </c>
      <c r="B59" s="159"/>
      <c r="C59" s="167"/>
      <c r="D59" s="152"/>
      <c r="E59" s="143" t="s">
        <v>49</v>
      </c>
      <c r="F59" s="147"/>
      <c r="G59" s="160"/>
    </row>
    <row r="60" spans="1:7" ht="12.75">
      <c r="A60" s="149" t="s">
        <v>50</v>
      </c>
      <c r="B60" s="159">
        <v>21317</v>
      </c>
      <c r="C60" s="167">
        <f>B60*100/B7</f>
        <v>94.41491717601205</v>
      </c>
      <c r="D60" s="152"/>
      <c r="E60" s="143" t="s">
        <v>51</v>
      </c>
      <c r="F60" s="141">
        <v>8397</v>
      </c>
      <c r="G60" s="148">
        <v>100</v>
      </c>
    </row>
    <row r="61" spans="1:7" ht="12.75">
      <c r="A61" s="149" t="s">
        <v>52</v>
      </c>
      <c r="B61" s="159">
        <v>628</v>
      </c>
      <c r="C61" s="167">
        <f>B61*100/B7</f>
        <v>2.7814686863318276</v>
      </c>
      <c r="D61" s="152"/>
      <c r="E61" s="152" t="s">
        <v>53</v>
      </c>
      <c r="F61" s="150">
        <v>6971</v>
      </c>
      <c r="G61" s="153">
        <f>F61*100/F$60</f>
        <v>83.01774443253542</v>
      </c>
    </row>
    <row r="62" spans="1:7" ht="12.75">
      <c r="A62" s="149" t="s">
        <v>54</v>
      </c>
      <c r="B62" s="159">
        <v>35</v>
      </c>
      <c r="C62" s="167">
        <f>B62*100/B7</f>
        <v>0.15501815927008591</v>
      </c>
      <c r="D62" s="152"/>
      <c r="E62" s="152" t="s">
        <v>55</v>
      </c>
      <c r="F62" s="150">
        <v>1426</v>
      </c>
      <c r="G62" s="153">
        <f>F62*100/F$60</f>
        <v>16.98225556746457</v>
      </c>
    </row>
    <row r="63" spans="1:7" ht="12.75">
      <c r="A63" s="149" t="s">
        <v>56</v>
      </c>
      <c r="B63" s="159">
        <v>563</v>
      </c>
      <c r="C63" s="167">
        <f>B63*100/B7</f>
        <v>2.4935778191159534</v>
      </c>
      <c r="D63" s="152"/>
      <c r="E63" s="152"/>
      <c r="F63" s="145"/>
      <c r="G63" s="146"/>
    </row>
    <row r="64" spans="1:7" ht="12.75">
      <c r="A64" s="149" t="s">
        <v>57</v>
      </c>
      <c r="B64" s="159">
        <v>13</v>
      </c>
      <c r="C64" s="167">
        <f>B64*100/B7</f>
        <v>0.05757817344317477</v>
      </c>
      <c r="D64" s="152"/>
      <c r="E64" s="152" t="s">
        <v>58</v>
      </c>
      <c r="F64" s="145">
        <v>2.78</v>
      </c>
      <c r="G64" s="166" t="s">
        <v>261</v>
      </c>
    </row>
    <row r="65" spans="1:7" ht="13.5" thickBot="1">
      <c r="A65" s="171" t="s">
        <v>59</v>
      </c>
      <c r="B65" s="172">
        <v>223</v>
      </c>
      <c r="C65" s="173">
        <f>B65*100/B7</f>
        <v>0.9876871290636903</v>
      </c>
      <c r="D65" s="174"/>
      <c r="E65" s="174" t="s">
        <v>60</v>
      </c>
      <c r="F65" s="175">
        <v>1.86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22578</v>
      </c>
      <c r="G9" s="33">
        <f>(F9/$F$9)*100</f>
        <v>100</v>
      </c>
    </row>
    <row r="10" spans="1:7" ht="12.75">
      <c r="A10" s="29" t="s">
        <v>269</v>
      </c>
      <c r="B10" s="93">
        <v>5430</v>
      </c>
      <c r="C10" s="33">
        <f aca="true" t="shared" si="0" ref="C10:C15">(B10/$B$10)*100</f>
        <v>100</v>
      </c>
      <c r="E10" s="34" t="s">
        <v>270</v>
      </c>
      <c r="F10" s="97">
        <v>20613</v>
      </c>
      <c r="G10" s="84">
        <f aca="true" t="shared" si="1" ref="G10:G16">(F10/$F$9)*100</f>
        <v>91.2968376295509</v>
      </c>
    </row>
    <row r="11" spans="1:8" ht="12.75">
      <c r="A11" s="36" t="s">
        <v>271</v>
      </c>
      <c r="B11" s="98">
        <v>545</v>
      </c>
      <c r="C11" s="35">
        <f t="shared" si="0"/>
        <v>10.036832412523019</v>
      </c>
      <c r="E11" s="34" t="s">
        <v>272</v>
      </c>
      <c r="F11" s="97">
        <v>20468</v>
      </c>
      <c r="G11" s="84">
        <f t="shared" si="1"/>
        <v>90.65461954114625</v>
      </c>
      <c r="H11" s="15" t="s">
        <v>250</v>
      </c>
    </row>
    <row r="12" spans="1:8" ht="12.75">
      <c r="A12" s="36" t="s">
        <v>273</v>
      </c>
      <c r="B12" s="98">
        <v>286</v>
      </c>
      <c r="C12" s="35">
        <f t="shared" si="0"/>
        <v>5.267034990791897</v>
      </c>
      <c r="E12" s="34" t="s">
        <v>274</v>
      </c>
      <c r="F12" s="97">
        <v>15301</v>
      </c>
      <c r="G12" s="84">
        <f t="shared" si="1"/>
        <v>67.76951014261671</v>
      </c>
      <c r="H12" s="15" t="s">
        <v>250</v>
      </c>
    </row>
    <row r="13" spans="1:7" ht="12.75">
      <c r="A13" s="36" t="s">
        <v>275</v>
      </c>
      <c r="B13" s="98">
        <v>2422</v>
      </c>
      <c r="C13" s="35">
        <f t="shared" si="0"/>
        <v>44.60405156537753</v>
      </c>
      <c r="E13" s="34" t="s">
        <v>276</v>
      </c>
      <c r="F13" s="97">
        <v>5167</v>
      </c>
      <c r="G13" s="84">
        <f t="shared" si="1"/>
        <v>22.885109398529544</v>
      </c>
    </row>
    <row r="14" spans="1:7" ht="12.75">
      <c r="A14" s="36" t="s">
        <v>277</v>
      </c>
      <c r="B14" s="98">
        <v>1071</v>
      </c>
      <c r="C14" s="35">
        <f t="shared" si="0"/>
        <v>19.723756906077348</v>
      </c>
      <c r="E14" s="34" t="s">
        <v>166</v>
      </c>
      <c r="F14" s="97">
        <v>145</v>
      </c>
      <c r="G14" s="84">
        <f t="shared" si="1"/>
        <v>0.6422180884046417</v>
      </c>
    </row>
    <row r="15" spans="1:7" ht="12.75">
      <c r="A15" s="36" t="s">
        <v>324</v>
      </c>
      <c r="B15" s="97">
        <v>1106</v>
      </c>
      <c r="C15" s="35">
        <f t="shared" si="0"/>
        <v>20.368324125230203</v>
      </c>
      <c r="E15" s="34" t="s">
        <v>278</v>
      </c>
      <c r="F15" s="97">
        <v>1965</v>
      </c>
      <c r="G15" s="84">
        <f t="shared" si="1"/>
        <v>8.703162370449109</v>
      </c>
    </row>
    <row r="16" spans="1:7" ht="12.75">
      <c r="A16" s="36"/>
      <c r="B16" s="93" t="s">
        <v>250</v>
      </c>
      <c r="C16" s="10"/>
      <c r="E16" s="34" t="s">
        <v>279</v>
      </c>
      <c r="F16" s="98">
        <v>440</v>
      </c>
      <c r="G16" s="84">
        <f t="shared" si="1"/>
        <v>1.9487997165382231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1310</v>
      </c>
      <c r="G17" s="84">
        <f>(F17/$F$9)*100</f>
        <v>5.802108246966073</v>
      </c>
    </row>
    <row r="18" spans="1:7" ht="12.75">
      <c r="A18" s="29" t="s">
        <v>282</v>
      </c>
      <c r="B18" s="93">
        <v>16204</v>
      </c>
      <c r="C18" s="33">
        <f>(B18/$B$18)*100</f>
        <v>100</v>
      </c>
      <c r="E18" s="34" t="s">
        <v>283</v>
      </c>
      <c r="F18" s="97">
        <v>655</v>
      </c>
      <c r="G18" s="84">
        <f>(F18/$F$9)*100</f>
        <v>2.9010541234830365</v>
      </c>
    </row>
    <row r="19" spans="1:7" ht="12.75">
      <c r="A19" s="36" t="s">
        <v>284</v>
      </c>
      <c r="B19" s="97">
        <v>462</v>
      </c>
      <c r="C19" s="84">
        <f aca="true" t="shared" si="2" ref="C19:C25">(B19/$B$18)*100</f>
        <v>2.851147864724759</v>
      </c>
      <c r="E19" s="34"/>
      <c r="F19" s="97" t="s">
        <v>250</v>
      </c>
      <c r="G19" s="84"/>
    </row>
    <row r="20" spans="1:7" ht="12.75">
      <c r="A20" s="36" t="s">
        <v>285</v>
      </c>
      <c r="B20" s="97">
        <v>914</v>
      </c>
      <c r="C20" s="84">
        <f t="shared" si="2"/>
        <v>5.640582572204393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4355</v>
      </c>
      <c r="C21" s="84">
        <f t="shared" si="2"/>
        <v>26.876079980251788</v>
      </c>
      <c r="E21" s="38" t="s">
        <v>167</v>
      </c>
      <c r="F21" s="80">
        <v>1965</v>
      </c>
      <c r="G21" s="33">
        <f>(F21/$F$21)*100</f>
        <v>100</v>
      </c>
    </row>
    <row r="22" spans="1:7" ht="12.75">
      <c r="A22" s="36" t="s">
        <v>302</v>
      </c>
      <c r="B22" s="97">
        <v>2571</v>
      </c>
      <c r="C22" s="84">
        <f t="shared" si="2"/>
        <v>15.86645272772155</v>
      </c>
      <c r="E22" s="34" t="s">
        <v>303</v>
      </c>
      <c r="F22" s="97">
        <v>1078</v>
      </c>
      <c r="G22" s="84">
        <f aca="true" t="shared" si="3" ref="G22:G27">(F22/$F$21)*100</f>
        <v>54.86005089058524</v>
      </c>
    </row>
    <row r="23" spans="1:7" ht="12.75">
      <c r="A23" s="36" t="s">
        <v>304</v>
      </c>
      <c r="B23" s="97">
        <v>939</v>
      </c>
      <c r="C23" s="84">
        <f t="shared" si="2"/>
        <v>5.794865465317205</v>
      </c>
      <c r="E23" s="34" t="s">
        <v>305</v>
      </c>
      <c r="F23" s="97">
        <v>373</v>
      </c>
      <c r="G23" s="84">
        <f t="shared" si="3"/>
        <v>18.982188295165393</v>
      </c>
    </row>
    <row r="24" spans="1:7" ht="12.75">
      <c r="A24" s="36" t="s">
        <v>306</v>
      </c>
      <c r="B24" s="97">
        <v>4368</v>
      </c>
      <c r="C24" s="84">
        <f t="shared" si="2"/>
        <v>26.95630708467045</v>
      </c>
      <c r="E24" s="34" t="s">
        <v>307</v>
      </c>
      <c r="F24" s="97">
        <v>30</v>
      </c>
      <c r="G24" s="84">
        <f t="shared" si="3"/>
        <v>1.5267175572519083</v>
      </c>
    </row>
    <row r="25" spans="1:7" ht="12.75">
      <c r="A25" s="36" t="s">
        <v>308</v>
      </c>
      <c r="B25" s="97">
        <v>2595</v>
      </c>
      <c r="C25" s="84">
        <f t="shared" si="2"/>
        <v>16.01456430510985</v>
      </c>
      <c r="E25" s="34" t="s">
        <v>309</v>
      </c>
      <c r="F25" s="97">
        <v>18</v>
      </c>
      <c r="G25" s="84">
        <f t="shared" si="3"/>
        <v>0.9160305343511451</v>
      </c>
    </row>
    <row r="26" spans="1:7" ht="12.75">
      <c r="A26" s="36"/>
      <c r="B26" s="93" t="s">
        <v>250</v>
      </c>
      <c r="C26" s="35"/>
      <c r="E26" s="34" t="s">
        <v>310</v>
      </c>
      <c r="F26" s="97">
        <v>408</v>
      </c>
      <c r="G26" s="84">
        <f t="shared" si="3"/>
        <v>20.763358778625953</v>
      </c>
    </row>
    <row r="27" spans="1:7" ht="12.75">
      <c r="A27" s="36" t="s">
        <v>311</v>
      </c>
      <c r="B27" s="108">
        <v>91.5</v>
      </c>
      <c r="C27" s="37" t="s">
        <v>261</v>
      </c>
      <c r="E27" s="34" t="s">
        <v>312</v>
      </c>
      <c r="F27" s="97">
        <v>58</v>
      </c>
      <c r="G27" s="84">
        <f t="shared" si="3"/>
        <v>2.9516539440203564</v>
      </c>
    </row>
    <row r="28" spans="1:7" ht="12.75">
      <c r="A28" s="36" t="s">
        <v>313</v>
      </c>
      <c r="B28" s="108">
        <v>43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21100</v>
      </c>
      <c r="G30" s="33">
        <f>(F30/$F$30)*100</f>
        <v>100</v>
      </c>
      <c r="J30" s="39"/>
    </row>
    <row r="31" spans="1:10" ht="12.75">
      <c r="A31" s="95" t="s">
        <v>296</v>
      </c>
      <c r="B31" s="93">
        <v>18181</v>
      </c>
      <c r="C31" s="33">
        <f>(B31/$B$31)*100</f>
        <v>100</v>
      </c>
      <c r="E31" s="34" t="s">
        <v>317</v>
      </c>
      <c r="F31" s="97">
        <v>18458</v>
      </c>
      <c r="G31" s="101">
        <f>(F31/$F$30)*100</f>
        <v>87.478672985782</v>
      </c>
      <c r="J31" s="39"/>
    </row>
    <row r="32" spans="1:10" ht="12.75">
      <c r="A32" s="36" t="s">
        <v>318</v>
      </c>
      <c r="B32" s="97">
        <v>4016</v>
      </c>
      <c r="C32" s="10">
        <f>(B32/$B$31)*100</f>
        <v>22.088994004730214</v>
      </c>
      <c r="E32" s="34" t="s">
        <v>319</v>
      </c>
      <c r="F32" s="97">
        <v>2642</v>
      </c>
      <c r="G32" s="101">
        <f aca="true" t="shared" si="4" ref="G32:G39">(F32/$F$30)*100</f>
        <v>12.52132701421801</v>
      </c>
      <c r="J32" s="39"/>
    </row>
    <row r="33" spans="1:10" ht="12.75">
      <c r="A33" s="36" t="s">
        <v>320</v>
      </c>
      <c r="B33" s="97">
        <v>11548</v>
      </c>
      <c r="C33" s="10">
        <f aca="true" t="shared" si="5" ref="C33:C38">(B33/$B$31)*100</f>
        <v>63.51685825862163</v>
      </c>
      <c r="E33" s="34" t="s">
        <v>321</v>
      </c>
      <c r="F33" s="97">
        <v>700</v>
      </c>
      <c r="G33" s="101">
        <f t="shared" si="4"/>
        <v>3.3175355450236967</v>
      </c>
      <c r="J33" s="39"/>
    </row>
    <row r="34" spans="1:7" ht="12.75">
      <c r="A34" s="36" t="s">
        <v>322</v>
      </c>
      <c r="B34" s="97">
        <v>177</v>
      </c>
      <c r="C34" s="10">
        <f t="shared" si="5"/>
        <v>0.9735438094714262</v>
      </c>
      <c r="E34" s="34" t="s">
        <v>323</v>
      </c>
      <c r="F34" s="97">
        <v>633</v>
      </c>
      <c r="G34" s="101">
        <f t="shared" si="4"/>
        <v>3</v>
      </c>
    </row>
    <row r="35" spans="1:7" ht="12.75">
      <c r="A35" s="36" t="s">
        <v>325</v>
      </c>
      <c r="B35" s="97">
        <v>1446</v>
      </c>
      <c r="C35" s="10">
        <f t="shared" si="5"/>
        <v>7.95335790110555</v>
      </c>
      <c r="E35" s="34" t="s">
        <v>321</v>
      </c>
      <c r="F35" s="97">
        <v>190</v>
      </c>
      <c r="G35" s="101">
        <f t="shared" si="4"/>
        <v>0.9004739336492891</v>
      </c>
    </row>
    <row r="36" spans="1:7" ht="12.75">
      <c r="A36" s="36" t="s">
        <v>297</v>
      </c>
      <c r="B36" s="97">
        <v>1174</v>
      </c>
      <c r="C36" s="10">
        <f t="shared" si="5"/>
        <v>6.457290578076014</v>
      </c>
      <c r="E36" s="34" t="s">
        <v>327</v>
      </c>
      <c r="F36" s="97">
        <v>1567</v>
      </c>
      <c r="G36" s="101">
        <f t="shared" si="4"/>
        <v>7.426540284360189</v>
      </c>
    </row>
    <row r="37" spans="1:7" ht="12.75">
      <c r="A37" s="36" t="s">
        <v>326</v>
      </c>
      <c r="B37" s="97">
        <v>994</v>
      </c>
      <c r="C37" s="10">
        <f t="shared" si="5"/>
        <v>5.467246026071173</v>
      </c>
      <c r="E37" s="34" t="s">
        <v>321</v>
      </c>
      <c r="F37" s="97">
        <v>378</v>
      </c>
      <c r="G37" s="101">
        <f t="shared" si="4"/>
        <v>1.791469194312796</v>
      </c>
    </row>
    <row r="38" spans="1:7" ht="12.75">
      <c r="A38" s="36" t="s">
        <v>297</v>
      </c>
      <c r="B38" s="97">
        <v>632</v>
      </c>
      <c r="C38" s="10">
        <f t="shared" si="5"/>
        <v>3.476156427039217</v>
      </c>
      <c r="E38" s="34" t="s">
        <v>259</v>
      </c>
      <c r="F38" s="97">
        <v>292</v>
      </c>
      <c r="G38" s="101">
        <f t="shared" si="4"/>
        <v>1.3838862559241705</v>
      </c>
    </row>
    <row r="39" spans="1:7" ht="12.75">
      <c r="A39" s="36"/>
      <c r="B39" s="97" t="s">
        <v>250</v>
      </c>
      <c r="C39" s="10"/>
      <c r="E39" s="34" t="s">
        <v>321</v>
      </c>
      <c r="F39" s="97">
        <v>111</v>
      </c>
      <c r="G39" s="101">
        <f t="shared" si="4"/>
        <v>0.5260663507109005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307</v>
      </c>
      <c r="C42" s="33">
        <f>(B42/$B$42)*100</f>
        <v>100</v>
      </c>
      <c r="E42" s="31" t="s">
        <v>268</v>
      </c>
      <c r="F42" s="80">
        <v>22578</v>
      </c>
      <c r="G42" s="99">
        <f>(F42/$F$42)*100</f>
        <v>100</v>
      </c>
      <c r="I42" s="39"/>
    </row>
    <row r="43" spans="1:7" ht="12.75">
      <c r="A43" s="36" t="s">
        <v>301</v>
      </c>
      <c r="B43" s="98">
        <v>81</v>
      </c>
      <c r="C43" s="102">
        <f>(B43/$B$42)*100</f>
        <v>26.384364820846905</v>
      </c>
      <c r="E43" s="60" t="s">
        <v>168</v>
      </c>
      <c r="F43" s="106">
        <v>29096</v>
      </c>
      <c r="G43" s="107">
        <f aca="true" t="shared" si="6" ref="G43:G71">(F43/$F$42)*100</f>
        <v>128.86881034635488</v>
      </c>
    </row>
    <row r="44" spans="1:7" ht="12.75">
      <c r="A44" s="36"/>
      <c r="B44" s="93" t="s">
        <v>250</v>
      </c>
      <c r="C44" s="10"/>
      <c r="E44" s="1" t="s">
        <v>329</v>
      </c>
      <c r="F44" s="97">
        <v>186</v>
      </c>
      <c r="G44" s="101">
        <f t="shared" si="6"/>
        <v>0.8238107892638852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232</v>
      </c>
      <c r="G45" s="101">
        <f t="shared" si="6"/>
        <v>1.0275489414474266</v>
      </c>
    </row>
    <row r="46" spans="1:7" ht="12.75">
      <c r="A46" s="29" t="s">
        <v>331</v>
      </c>
      <c r="B46" s="93">
        <v>17371</v>
      </c>
      <c r="C46" s="33">
        <f>(B46/$B$46)*100</f>
        <v>100</v>
      </c>
      <c r="E46" s="1" t="s">
        <v>332</v>
      </c>
      <c r="F46" s="97">
        <v>229</v>
      </c>
      <c r="G46" s="101">
        <f t="shared" si="6"/>
        <v>1.0142616706528478</v>
      </c>
    </row>
    <row r="47" spans="1:7" ht="12.75">
      <c r="A47" s="36" t="s">
        <v>333</v>
      </c>
      <c r="B47" s="97">
        <v>2181</v>
      </c>
      <c r="C47" s="10">
        <f>(B47/$B$46)*100</f>
        <v>12.555408439352945</v>
      </c>
      <c r="E47" s="1" t="s">
        <v>334</v>
      </c>
      <c r="F47" s="97">
        <v>254</v>
      </c>
      <c r="G47" s="101">
        <f t="shared" si="6"/>
        <v>1.1249889272743379</v>
      </c>
    </row>
    <row r="48" spans="1:7" ht="12.75">
      <c r="A48" s="36"/>
      <c r="B48" s="93" t="s">
        <v>250</v>
      </c>
      <c r="C48" s="10"/>
      <c r="E48" s="1" t="s">
        <v>335</v>
      </c>
      <c r="F48" s="97">
        <v>1616</v>
      </c>
      <c r="G48" s="101">
        <f t="shared" si="6"/>
        <v>7.157409868013111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318</v>
      </c>
      <c r="G49" s="101">
        <f t="shared" si="6"/>
        <v>1.4084507042253522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145</v>
      </c>
      <c r="G50" s="101">
        <f t="shared" si="6"/>
        <v>0.6422180884046417</v>
      </c>
    </row>
    <row r="51" spans="1:7" ht="12.75">
      <c r="A51" s="5" t="s">
        <v>338</v>
      </c>
      <c r="B51" s="93">
        <v>4146</v>
      </c>
      <c r="C51" s="33">
        <f>(B51/$B$51)*100</f>
        <v>100</v>
      </c>
      <c r="E51" s="1" t="s">
        <v>339</v>
      </c>
      <c r="F51" s="97">
        <v>4097</v>
      </c>
      <c r="G51" s="101">
        <f t="shared" si="6"/>
        <v>18.14598281512977</v>
      </c>
    </row>
    <row r="52" spans="1:7" ht="12.75">
      <c r="A52" s="4" t="s">
        <v>340</v>
      </c>
      <c r="B52" s="98">
        <v>180</v>
      </c>
      <c r="C52" s="10">
        <f>(B52/$B$51)*100</f>
        <v>4.341534008683068</v>
      </c>
      <c r="E52" s="1" t="s">
        <v>341</v>
      </c>
      <c r="F52" s="97">
        <v>162</v>
      </c>
      <c r="G52" s="101">
        <f t="shared" si="6"/>
        <v>0.7175126229072548</v>
      </c>
    </row>
    <row r="53" spans="1:7" ht="12.75">
      <c r="A53" s="4"/>
      <c r="B53" s="93" t="s">
        <v>250</v>
      </c>
      <c r="C53" s="10"/>
      <c r="E53" s="1" t="s">
        <v>342</v>
      </c>
      <c r="F53" s="97">
        <v>468</v>
      </c>
      <c r="G53" s="101">
        <f t="shared" si="6"/>
        <v>2.0728142439542916</v>
      </c>
    </row>
    <row r="54" spans="1:7" ht="14.25">
      <c r="A54" s="5" t="s">
        <v>343</v>
      </c>
      <c r="B54" s="93">
        <v>12908</v>
      </c>
      <c r="C54" s="33">
        <f>(B54/$B$54)*100</f>
        <v>100</v>
      </c>
      <c r="E54" s="1" t="s">
        <v>201</v>
      </c>
      <c r="F54" s="97">
        <v>5549</v>
      </c>
      <c r="G54" s="101">
        <f t="shared" si="6"/>
        <v>24.57702187970591</v>
      </c>
    </row>
    <row r="55" spans="1:7" ht="12.75">
      <c r="A55" s="4" t="s">
        <v>340</v>
      </c>
      <c r="B55" s="98">
        <v>1353</v>
      </c>
      <c r="C55" s="10">
        <f>(B55/$B$54)*100</f>
        <v>10.481871707468237</v>
      </c>
      <c r="E55" s="1" t="s">
        <v>344</v>
      </c>
      <c r="F55" s="97">
        <v>5742</v>
      </c>
      <c r="G55" s="101">
        <f t="shared" si="6"/>
        <v>25.43183630082381</v>
      </c>
    </row>
    <row r="56" spans="1:7" ht="12.75">
      <c r="A56" s="4" t="s">
        <v>345</v>
      </c>
      <c r="B56" s="120">
        <v>72.1</v>
      </c>
      <c r="C56" s="37" t="s">
        <v>261</v>
      </c>
      <c r="E56" s="1" t="s">
        <v>346</v>
      </c>
      <c r="F56" s="97">
        <v>406</v>
      </c>
      <c r="G56" s="101">
        <f t="shared" si="6"/>
        <v>1.7982106475329966</v>
      </c>
    </row>
    <row r="57" spans="1:7" ht="12.75">
      <c r="A57" s="4" t="s">
        <v>347</v>
      </c>
      <c r="B57" s="98">
        <v>11555</v>
      </c>
      <c r="C57" s="10">
        <f>(B57/$B$54)*100</f>
        <v>89.51812829253176</v>
      </c>
      <c r="E57" s="1" t="s">
        <v>348</v>
      </c>
      <c r="F57" s="97">
        <v>110</v>
      </c>
      <c r="G57" s="101">
        <f t="shared" si="6"/>
        <v>0.4871999291345558</v>
      </c>
    </row>
    <row r="58" spans="1:7" ht="12.75">
      <c r="A58" s="4" t="s">
        <v>345</v>
      </c>
      <c r="B58" s="120">
        <v>84.1</v>
      </c>
      <c r="C58" s="37" t="s">
        <v>261</v>
      </c>
      <c r="E58" s="1" t="s">
        <v>349</v>
      </c>
      <c r="F58" s="97">
        <v>2705</v>
      </c>
      <c r="G58" s="101">
        <f t="shared" si="6"/>
        <v>11.980689166445211</v>
      </c>
    </row>
    <row r="59" spans="1:7" ht="12.75">
      <c r="A59" s="4"/>
      <c r="B59" s="93" t="s">
        <v>250</v>
      </c>
      <c r="C59" s="10"/>
      <c r="E59" s="1" t="s">
        <v>350</v>
      </c>
      <c r="F59" s="97">
        <v>326</v>
      </c>
      <c r="G59" s="101">
        <f t="shared" si="6"/>
        <v>1.4438834263442288</v>
      </c>
    </row>
    <row r="60" spans="1:7" ht="12.75">
      <c r="A60" s="5" t="s">
        <v>351</v>
      </c>
      <c r="B60" s="93">
        <v>3717</v>
      </c>
      <c r="C60" s="33">
        <f>(B60/$B$60)*100</f>
        <v>100</v>
      </c>
      <c r="E60" s="1" t="s">
        <v>352</v>
      </c>
      <c r="F60" s="97">
        <v>750</v>
      </c>
      <c r="G60" s="101">
        <f t="shared" si="6"/>
        <v>3.3218176986446983</v>
      </c>
    </row>
    <row r="61" spans="1:7" ht="12.75">
      <c r="A61" s="4" t="s">
        <v>340</v>
      </c>
      <c r="B61" s="97">
        <v>1240</v>
      </c>
      <c r="C61" s="10">
        <f>(B61/$B$60)*100</f>
        <v>33.36023675006726</v>
      </c>
      <c r="E61" s="1" t="s">
        <v>353</v>
      </c>
      <c r="F61" s="97">
        <v>269</v>
      </c>
      <c r="G61" s="101">
        <f t="shared" si="6"/>
        <v>1.191425281247232</v>
      </c>
    </row>
    <row r="62" spans="1:7" ht="12.75">
      <c r="A62" s="4"/>
      <c r="B62" s="93" t="s">
        <v>250</v>
      </c>
      <c r="C62" s="10"/>
      <c r="E62" s="1" t="s">
        <v>354</v>
      </c>
      <c r="F62" s="97">
        <v>545</v>
      </c>
      <c r="G62" s="101">
        <f t="shared" si="6"/>
        <v>2.4138541943484806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223</v>
      </c>
      <c r="G63" s="101">
        <f t="shared" si="6"/>
        <v>0.9876871290636904</v>
      </c>
    </row>
    <row r="64" spans="1:7" ht="12.75">
      <c r="A64" s="29" t="s">
        <v>357</v>
      </c>
      <c r="B64" s="93">
        <v>21100</v>
      </c>
      <c r="C64" s="33">
        <f>(B64/$B$64)*100</f>
        <v>100</v>
      </c>
      <c r="E64" s="1" t="s">
        <v>358</v>
      </c>
      <c r="F64" s="97">
        <v>30</v>
      </c>
      <c r="G64" s="101">
        <f t="shared" si="6"/>
        <v>0.13287270794578793</v>
      </c>
    </row>
    <row r="65" spans="1:7" ht="12.75">
      <c r="A65" s="4" t="s">
        <v>256</v>
      </c>
      <c r="B65" s="97">
        <v>14792</v>
      </c>
      <c r="C65" s="10">
        <f>(B65/$B$64)*100</f>
        <v>70.1042654028436</v>
      </c>
      <c r="E65" s="1" t="s">
        <v>359</v>
      </c>
      <c r="F65" s="97">
        <v>260</v>
      </c>
      <c r="G65" s="101">
        <f t="shared" si="6"/>
        <v>1.1515634688634955</v>
      </c>
    </row>
    <row r="66" spans="1:7" ht="12.75">
      <c r="A66" s="4" t="s">
        <v>257</v>
      </c>
      <c r="B66" s="97">
        <v>6041</v>
      </c>
      <c r="C66" s="10">
        <f aca="true" t="shared" si="7" ref="C66:C71">(B66/$B$64)*100</f>
        <v>28.6303317535545</v>
      </c>
      <c r="E66" s="1" t="s">
        <v>360</v>
      </c>
      <c r="F66" s="97">
        <v>84</v>
      </c>
      <c r="G66" s="101">
        <f t="shared" si="6"/>
        <v>0.3720435822482062</v>
      </c>
    </row>
    <row r="67" spans="1:7" ht="12.75">
      <c r="A67" s="4" t="s">
        <v>361</v>
      </c>
      <c r="B67" s="97">
        <v>3658</v>
      </c>
      <c r="C67" s="10">
        <f t="shared" si="7"/>
        <v>17.336492890995263</v>
      </c>
      <c r="E67" s="1" t="s">
        <v>362</v>
      </c>
      <c r="F67" s="97">
        <v>412</v>
      </c>
      <c r="G67" s="101">
        <f t="shared" si="6"/>
        <v>1.8247851891221543</v>
      </c>
    </row>
    <row r="68" spans="1:7" ht="12.75">
      <c r="A68" s="4" t="s">
        <v>363</v>
      </c>
      <c r="B68" s="97">
        <v>2383</v>
      </c>
      <c r="C68" s="10">
        <f t="shared" si="7"/>
        <v>11.293838862559241</v>
      </c>
      <c r="E68" s="1" t="s">
        <v>364</v>
      </c>
      <c r="F68" s="97">
        <v>662</v>
      </c>
      <c r="G68" s="101">
        <f t="shared" si="6"/>
        <v>2.9320577553370537</v>
      </c>
    </row>
    <row r="69" spans="1:7" ht="12.75">
      <c r="A69" s="4" t="s">
        <v>365</v>
      </c>
      <c r="B69" s="97">
        <v>1378</v>
      </c>
      <c r="C69" s="10">
        <f t="shared" si="7"/>
        <v>6.530805687203792</v>
      </c>
      <c r="E69" s="1" t="s">
        <v>366</v>
      </c>
      <c r="F69" s="97">
        <v>183</v>
      </c>
      <c r="G69" s="101">
        <f t="shared" si="6"/>
        <v>0.8105235184693064</v>
      </c>
    </row>
    <row r="70" spans="1:7" ht="12.75">
      <c r="A70" s="4" t="s">
        <v>367</v>
      </c>
      <c r="B70" s="97">
        <v>1005</v>
      </c>
      <c r="C70" s="10">
        <f t="shared" si="7"/>
        <v>4.76303317535545</v>
      </c>
      <c r="E70" s="1" t="s">
        <v>368</v>
      </c>
      <c r="F70" s="97">
        <v>42</v>
      </c>
      <c r="G70" s="101">
        <f t="shared" si="6"/>
        <v>0.1860217911241031</v>
      </c>
    </row>
    <row r="71" spans="1:7" ht="12.75">
      <c r="A71" s="7" t="s">
        <v>258</v>
      </c>
      <c r="B71" s="103">
        <v>267</v>
      </c>
      <c r="C71" s="40">
        <f t="shared" si="7"/>
        <v>1.2654028436018956</v>
      </c>
      <c r="D71" s="41"/>
      <c r="E71" s="9" t="s">
        <v>369</v>
      </c>
      <c r="F71" s="103">
        <v>3091</v>
      </c>
      <c r="G71" s="104">
        <f t="shared" si="6"/>
        <v>13.690318008681016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0" width="9.140625" style="15" customWidth="1"/>
    <col min="12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17905</v>
      </c>
      <c r="C9" s="81">
        <f>(B9/$B$9)*100</f>
        <v>100</v>
      </c>
      <c r="D9" s="65"/>
      <c r="E9" s="79" t="s">
        <v>381</v>
      </c>
      <c r="F9" s="80">
        <v>8401</v>
      </c>
      <c r="G9" s="81">
        <f>(F9/$F$9)*100</f>
        <v>100</v>
      </c>
    </row>
    <row r="10" spans="1:7" ht="12.75">
      <c r="A10" s="82" t="s">
        <v>382</v>
      </c>
      <c r="B10" s="97">
        <v>12149</v>
      </c>
      <c r="C10" s="105">
        <f>(B10/$B$9)*100</f>
        <v>67.85255515219212</v>
      </c>
      <c r="D10" s="65"/>
      <c r="E10" s="78" t="s">
        <v>383</v>
      </c>
      <c r="F10" s="97">
        <v>256</v>
      </c>
      <c r="G10" s="105">
        <f aca="true" t="shared" si="0" ref="G10:G19">(F10/$F$9)*100</f>
        <v>3.047256279014403</v>
      </c>
    </row>
    <row r="11" spans="1:7" ht="12.75">
      <c r="A11" s="82" t="s">
        <v>384</v>
      </c>
      <c r="B11" s="97">
        <v>12149</v>
      </c>
      <c r="C11" s="105">
        <f aca="true" t="shared" si="1" ref="C11:C16">(B11/$B$9)*100</f>
        <v>67.85255515219212</v>
      </c>
      <c r="D11" s="65"/>
      <c r="E11" s="78" t="s">
        <v>385</v>
      </c>
      <c r="F11" s="97">
        <v>170</v>
      </c>
      <c r="G11" s="105">
        <f t="shared" si="0"/>
        <v>2.023568622783002</v>
      </c>
    </row>
    <row r="12" spans="1:7" ht="12.75">
      <c r="A12" s="82" t="s">
        <v>386</v>
      </c>
      <c r="B12" s="97">
        <v>11646</v>
      </c>
      <c r="C12" s="105">
        <f>(B12/$B$9)*100</f>
        <v>65.043283998883</v>
      </c>
      <c r="D12" s="65"/>
      <c r="E12" s="78" t="s">
        <v>387</v>
      </c>
      <c r="F12" s="97">
        <v>605</v>
      </c>
      <c r="G12" s="105">
        <f t="shared" si="0"/>
        <v>7.201523628139507</v>
      </c>
    </row>
    <row r="13" spans="1:7" ht="12.75">
      <c r="A13" s="82" t="s">
        <v>388</v>
      </c>
      <c r="B13" s="97">
        <v>503</v>
      </c>
      <c r="C13" s="105">
        <f>(B13/$B$9)*100</f>
        <v>2.809271153309132</v>
      </c>
      <c r="D13" s="65"/>
      <c r="E13" s="78" t="s">
        <v>389</v>
      </c>
      <c r="F13" s="97">
        <v>542</v>
      </c>
      <c r="G13" s="105">
        <f t="shared" si="0"/>
        <v>6.451612903225806</v>
      </c>
    </row>
    <row r="14" spans="1:7" ht="12.75">
      <c r="A14" s="82" t="s">
        <v>390</v>
      </c>
      <c r="B14" s="109">
        <v>4.1</v>
      </c>
      <c r="C14" s="112" t="s">
        <v>261</v>
      </c>
      <c r="D14" s="65"/>
      <c r="E14" s="78" t="s">
        <v>391</v>
      </c>
      <c r="F14" s="97">
        <v>865</v>
      </c>
      <c r="G14" s="105">
        <f t="shared" si="0"/>
        <v>10.29639328651351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1677</v>
      </c>
      <c r="G15" s="105">
        <f t="shared" si="0"/>
        <v>19.96190929651232</v>
      </c>
    </row>
    <row r="16" spans="1:7" ht="12.75">
      <c r="A16" s="82" t="s">
        <v>67</v>
      </c>
      <c r="B16" s="97">
        <v>5756</v>
      </c>
      <c r="C16" s="105">
        <f t="shared" si="1"/>
        <v>32.147444847807876</v>
      </c>
      <c r="D16" s="65"/>
      <c r="E16" s="78" t="s">
        <v>68</v>
      </c>
      <c r="F16" s="97">
        <v>1504</v>
      </c>
      <c r="G16" s="105">
        <f t="shared" si="0"/>
        <v>17.90263063920962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1704</v>
      </c>
      <c r="G17" s="105">
        <f t="shared" si="0"/>
        <v>20.28329960718962</v>
      </c>
    </row>
    <row r="18" spans="1:7" ht="12.75">
      <c r="A18" s="77" t="s">
        <v>70</v>
      </c>
      <c r="B18" s="80">
        <v>9606</v>
      </c>
      <c r="C18" s="81">
        <f>(B18/$B$18)*100</f>
        <v>100</v>
      </c>
      <c r="D18" s="65"/>
      <c r="E18" s="78" t="s">
        <v>170</v>
      </c>
      <c r="F18" s="97">
        <v>654</v>
      </c>
      <c r="G18" s="105">
        <f t="shared" si="0"/>
        <v>7.7847875252946075</v>
      </c>
    </row>
    <row r="19" spans="1:9" ht="12.75">
      <c r="A19" s="82" t="s">
        <v>382</v>
      </c>
      <c r="B19" s="97">
        <v>5712</v>
      </c>
      <c r="C19" s="105">
        <f>(B19/$B$18)*100</f>
        <v>59.4628357276702</v>
      </c>
      <c r="D19" s="65"/>
      <c r="E19" s="78" t="s">
        <v>169</v>
      </c>
      <c r="F19" s="98">
        <v>424</v>
      </c>
      <c r="G19" s="105">
        <f t="shared" si="0"/>
        <v>5.047018212117605</v>
      </c>
      <c r="I19" s="118"/>
    </row>
    <row r="20" spans="1:7" ht="12.75">
      <c r="A20" s="82" t="s">
        <v>384</v>
      </c>
      <c r="B20" s="97">
        <v>5712</v>
      </c>
      <c r="C20" s="105">
        <f>(B20/$B$18)*100</f>
        <v>59.4628357276702</v>
      </c>
      <c r="D20" s="65"/>
      <c r="E20" s="78" t="s">
        <v>71</v>
      </c>
      <c r="F20" s="97">
        <v>76338</v>
      </c>
      <c r="G20" s="112" t="s">
        <v>261</v>
      </c>
    </row>
    <row r="21" spans="1:7" ht="12.75">
      <c r="A21" s="82" t="s">
        <v>386</v>
      </c>
      <c r="B21" s="97">
        <v>5441</v>
      </c>
      <c r="C21" s="105">
        <f>(B21/$B$18)*100</f>
        <v>56.641682281907144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6880</v>
      </c>
      <c r="G22" s="105">
        <f>(F22/$F$9)*100</f>
        <v>81.89501249851207</v>
      </c>
    </row>
    <row r="23" spans="1:7" ht="12.75">
      <c r="A23" s="77" t="s">
        <v>73</v>
      </c>
      <c r="B23" s="80">
        <v>1681</v>
      </c>
      <c r="C23" s="81">
        <f>(B23/$B$23)*100</f>
        <v>100</v>
      </c>
      <c r="D23" s="65"/>
      <c r="E23" s="78" t="s">
        <v>74</v>
      </c>
      <c r="F23" s="97">
        <v>89790</v>
      </c>
      <c r="G23" s="112" t="s">
        <v>261</v>
      </c>
    </row>
    <row r="24" spans="1:7" ht="12.75">
      <c r="A24" s="82" t="s">
        <v>75</v>
      </c>
      <c r="B24" s="97">
        <v>1020</v>
      </c>
      <c r="C24" s="105">
        <f>(B24/$B$23)*100</f>
        <v>60.678167757287326</v>
      </c>
      <c r="D24" s="65"/>
      <c r="E24" s="78" t="s">
        <v>76</v>
      </c>
      <c r="F24" s="97">
        <v>2438</v>
      </c>
      <c r="G24" s="105">
        <f>(F24/$F$9)*100</f>
        <v>29.020354719676227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13947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163</v>
      </c>
      <c r="G26" s="105">
        <f>(F26/$F$9)*100</f>
        <v>1.940245208903702</v>
      </c>
    </row>
    <row r="27" spans="1:7" ht="12.75">
      <c r="A27" s="77" t="s">
        <v>85</v>
      </c>
      <c r="B27" s="80">
        <v>11471</v>
      </c>
      <c r="C27" s="81">
        <f>(B27/$B$27)*100</f>
        <v>100</v>
      </c>
      <c r="D27" s="65"/>
      <c r="E27" s="78" t="s">
        <v>78</v>
      </c>
      <c r="F27" s="98">
        <v>7283</v>
      </c>
      <c r="G27" s="112" t="s">
        <v>261</v>
      </c>
    </row>
    <row r="28" spans="1:7" ht="12.75">
      <c r="A28" s="82" t="s">
        <v>86</v>
      </c>
      <c r="B28" s="97">
        <v>8969</v>
      </c>
      <c r="C28" s="105">
        <f aca="true" t="shared" si="2" ref="C28:C33">(B28/$B$27)*100</f>
        <v>78.18847528550256</v>
      </c>
      <c r="D28" s="65"/>
      <c r="E28" s="78" t="s">
        <v>79</v>
      </c>
      <c r="F28" s="97">
        <v>54</v>
      </c>
      <c r="G28" s="105">
        <f>(F28/$F$9)*100</f>
        <v>0.6427806213546007</v>
      </c>
    </row>
    <row r="29" spans="1:7" ht="12.75">
      <c r="A29" s="82" t="s">
        <v>87</v>
      </c>
      <c r="B29" s="97">
        <v>618</v>
      </c>
      <c r="C29" s="105">
        <f t="shared" si="2"/>
        <v>5.387498910295528</v>
      </c>
      <c r="D29" s="65"/>
      <c r="E29" s="78" t="s">
        <v>80</v>
      </c>
      <c r="F29" s="97">
        <v>4154</v>
      </c>
      <c r="G29" s="112" t="s">
        <v>261</v>
      </c>
    </row>
    <row r="30" spans="1:7" ht="12.75">
      <c r="A30" s="82" t="s">
        <v>88</v>
      </c>
      <c r="B30" s="97">
        <v>1282</v>
      </c>
      <c r="C30" s="105">
        <f t="shared" si="2"/>
        <v>11.176009066341209</v>
      </c>
      <c r="D30" s="65"/>
      <c r="E30" s="78" t="s">
        <v>81</v>
      </c>
      <c r="F30" s="97">
        <v>1745</v>
      </c>
      <c r="G30" s="105">
        <f>(F30/$F$9)*100</f>
        <v>20.771336745625522</v>
      </c>
    </row>
    <row r="31" spans="1:7" ht="12.75">
      <c r="A31" s="82" t="s">
        <v>115</v>
      </c>
      <c r="B31" s="97">
        <v>162</v>
      </c>
      <c r="C31" s="105">
        <f t="shared" si="2"/>
        <v>1.4122569959027114</v>
      </c>
      <c r="D31" s="65"/>
      <c r="E31" s="78" t="s">
        <v>82</v>
      </c>
      <c r="F31" s="97">
        <v>17061</v>
      </c>
      <c r="G31" s="112" t="s">
        <v>261</v>
      </c>
    </row>
    <row r="32" spans="1:7" ht="12.75">
      <c r="A32" s="82" t="s">
        <v>89</v>
      </c>
      <c r="B32" s="97">
        <v>33</v>
      </c>
      <c r="C32" s="105">
        <f t="shared" si="2"/>
        <v>0.2876819806468486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407</v>
      </c>
      <c r="C33" s="105">
        <f t="shared" si="2"/>
        <v>3.5480777613111325</v>
      </c>
      <c r="D33" s="65"/>
      <c r="E33" s="79" t="s">
        <v>84</v>
      </c>
      <c r="F33" s="80">
        <v>6366</v>
      </c>
      <c r="G33" s="81">
        <f>(F33/$F$33)*100</f>
        <v>100</v>
      </c>
    </row>
    <row r="34" spans="1:7" ht="12.75">
      <c r="A34" s="82" t="s">
        <v>91</v>
      </c>
      <c r="B34" s="109">
        <v>29.8</v>
      </c>
      <c r="C34" s="112" t="s">
        <v>261</v>
      </c>
      <c r="D34" s="65"/>
      <c r="E34" s="78" t="s">
        <v>383</v>
      </c>
      <c r="F34" s="97">
        <v>48</v>
      </c>
      <c r="G34" s="105">
        <f aca="true" t="shared" si="3" ref="G34:G43">(F34/$F$33)*100</f>
        <v>0.7540056550424128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35</v>
      </c>
      <c r="G35" s="105">
        <f t="shared" si="3"/>
        <v>0.5497957901350926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257</v>
      </c>
      <c r="G36" s="105">
        <f t="shared" si="3"/>
        <v>4.037071944706252</v>
      </c>
    </row>
    <row r="37" spans="1:7" ht="12.75">
      <c r="A37" s="77" t="s">
        <v>94</v>
      </c>
      <c r="B37" s="80">
        <v>11646</v>
      </c>
      <c r="C37" s="81">
        <f>(B37/$B$37)*100</f>
        <v>100</v>
      </c>
      <c r="D37" s="65"/>
      <c r="E37" s="78" t="s">
        <v>389</v>
      </c>
      <c r="F37" s="97">
        <v>258</v>
      </c>
      <c r="G37" s="105">
        <f t="shared" si="3"/>
        <v>4.0527803958529685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612</v>
      </c>
      <c r="G38" s="105">
        <f t="shared" si="3"/>
        <v>9.613572101790764</v>
      </c>
    </row>
    <row r="39" spans="1:7" ht="12.75">
      <c r="A39" s="82" t="s">
        <v>97</v>
      </c>
      <c r="B39" s="98">
        <v>5895</v>
      </c>
      <c r="C39" s="105">
        <f>(B39/$B$37)*100</f>
        <v>50.61823802163833</v>
      </c>
      <c r="D39" s="65"/>
      <c r="E39" s="78" t="s">
        <v>393</v>
      </c>
      <c r="F39" s="97">
        <v>1341</v>
      </c>
      <c r="G39" s="105">
        <f t="shared" si="3"/>
        <v>21.065032987747408</v>
      </c>
    </row>
    <row r="40" spans="1:7" ht="12.75">
      <c r="A40" s="82" t="s">
        <v>98</v>
      </c>
      <c r="B40" s="98">
        <v>1065</v>
      </c>
      <c r="C40" s="105">
        <f>(B40/$B$37)*100</f>
        <v>9.144770736733642</v>
      </c>
      <c r="D40" s="65"/>
      <c r="E40" s="78" t="s">
        <v>68</v>
      </c>
      <c r="F40" s="97">
        <v>1253</v>
      </c>
      <c r="G40" s="105">
        <f t="shared" si="3"/>
        <v>19.682689286836318</v>
      </c>
    </row>
    <row r="41" spans="1:7" ht="12.75">
      <c r="A41" s="82" t="s">
        <v>100</v>
      </c>
      <c r="B41" s="98">
        <v>3161</v>
      </c>
      <c r="C41" s="105">
        <f>(B41/$B$37)*100</f>
        <v>27.142366477760604</v>
      </c>
      <c r="D41" s="65"/>
      <c r="E41" s="78" t="s">
        <v>69</v>
      </c>
      <c r="F41" s="97">
        <v>1569</v>
      </c>
      <c r="G41" s="105">
        <f t="shared" si="3"/>
        <v>24.64655984919887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622</v>
      </c>
      <c r="G42" s="105">
        <f t="shared" si="3"/>
        <v>9.770656613257934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371</v>
      </c>
      <c r="G43" s="105">
        <f t="shared" si="3"/>
        <v>5.827835375431983</v>
      </c>
    </row>
    <row r="44" spans="1:7" ht="12.75">
      <c r="A44" s="82" t="s">
        <v>291</v>
      </c>
      <c r="B44" s="98">
        <v>798</v>
      </c>
      <c r="C44" s="105">
        <f>(B44/$B$37)*100</f>
        <v>6.852138073158167</v>
      </c>
      <c r="D44" s="65"/>
      <c r="E44" s="78" t="s">
        <v>93</v>
      </c>
      <c r="F44" s="97">
        <v>86624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727</v>
      </c>
      <c r="C46" s="105">
        <f>(B46/$B$37)*100</f>
        <v>6.242486690709256</v>
      </c>
      <c r="D46" s="65"/>
      <c r="E46" s="78" t="s">
        <v>96</v>
      </c>
      <c r="F46" s="97">
        <v>33283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60757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41020</v>
      </c>
      <c r="G49" s="114" t="s">
        <v>261</v>
      </c>
    </row>
    <row r="50" spans="1:7" ht="13.5" thickTop="1">
      <c r="A50" s="82" t="s">
        <v>116</v>
      </c>
      <c r="B50" s="98">
        <v>547</v>
      </c>
      <c r="C50" s="105">
        <f t="shared" si="4"/>
        <v>4.6968916366134295</v>
      </c>
      <c r="D50" s="65"/>
      <c r="E50" s="78"/>
      <c r="F50" s="86"/>
      <c r="G50" s="85"/>
    </row>
    <row r="51" spans="1:7" ht="12.75">
      <c r="A51" s="82" t="s">
        <v>117</v>
      </c>
      <c r="B51" s="98">
        <v>1376</v>
      </c>
      <c r="C51" s="105">
        <f t="shared" si="4"/>
        <v>11.815215524643655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499</v>
      </c>
      <c r="C52" s="105">
        <f t="shared" si="4"/>
        <v>4.284732955521209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972</v>
      </c>
      <c r="C53" s="105">
        <f t="shared" si="4"/>
        <v>8.346213292117465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663</v>
      </c>
      <c r="C54" s="105">
        <f t="shared" si="4"/>
        <v>5.692941782586296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536</v>
      </c>
      <c r="C55" s="105">
        <f t="shared" si="4"/>
        <v>4.6024386055297954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1586</v>
      </c>
      <c r="C57" s="105">
        <f>(B57/$B$37)*100</f>
        <v>13.61840975442212</v>
      </c>
      <c r="D57" s="65"/>
      <c r="E57" s="79" t="s">
        <v>84</v>
      </c>
      <c r="F57" s="80">
        <v>65</v>
      </c>
      <c r="G57" s="105">
        <f>(F57/L57)*100</f>
        <v>1.0210493245366006</v>
      </c>
      <c r="H57" s="79" t="s">
        <v>84</v>
      </c>
      <c r="L57" s="15">
        <v>6366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47</v>
      </c>
      <c r="G58" s="105">
        <f>(F58/L58)*100</f>
        <v>1.5640599001663893</v>
      </c>
      <c r="H58" s="78" t="s">
        <v>118</v>
      </c>
      <c r="L58" s="15">
        <v>3005</v>
      </c>
    </row>
    <row r="59" spans="1:12" ht="12.75">
      <c r="A59" s="82" t="s">
        <v>112</v>
      </c>
      <c r="B59" s="98">
        <v>1454</v>
      </c>
      <c r="C59" s="105">
        <f>(B59/$B$37)*100</f>
        <v>12.484973381418513</v>
      </c>
      <c r="D59" s="65"/>
      <c r="E59" s="78" t="s">
        <v>120</v>
      </c>
      <c r="F59" s="97">
        <v>21</v>
      </c>
      <c r="G59" s="105">
        <f>(F59/L59)*100</f>
        <v>1.7341040462427744</v>
      </c>
      <c r="H59" s="78" t="s">
        <v>120</v>
      </c>
      <c r="L59" s="15">
        <v>1211</v>
      </c>
    </row>
    <row r="60" spans="1:7" ht="12.75">
      <c r="A60" s="82" t="s">
        <v>113</v>
      </c>
      <c r="B60" s="98">
        <v>2374</v>
      </c>
      <c r="C60" s="105">
        <f>(B60/$B$37)*100</f>
        <v>20.384681435686073</v>
      </c>
      <c r="D60" s="65"/>
      <c r="E60" s="79"/>
      <c r="F60" s="97" t="s">
        <v>250</v>
      </c>
      <c r="G60" s="105" t="s">
        <v>250</v>
      </c>
    </row>
    <row r="61" spans="1:7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</row>
    <row r="62" spans="1:12" ht="12.75">
      <c r="A62" s="82" t="s">
        <v>374</v>
      </c>
      <c r="B62" s="98">
        <v>545</v>
      </c>
      <c r="C62" s="105">
        <f>(B62/$B$37)*100</f>
        <v>4.679718358234587</v>
      </c>
      <c r="D62" s="65"/>
      <c r="E62" s="79" t="s">
        <v>123</v>
      </c>
      <c r="F62" s="80">
        <v>28</v>
      </c>
      <c r="G62" s="105">
        <f>(F62/L62)*100</f>
        <v>3.7583892617449663</v>
      </c>
      <c r="H62" s="79" t="s">
        <v>394</v>
      </c>
      <c r="L62" s="15">
        <v>745</v>
      </c>
    </row>
    <row r="63" spans="1:12" ht="12.75">
      <c r="A63" s="61" t="s">
        <v>293</v>
      </c>
      <c r="B63" s="98">
        <v>470</v>
      </c>
      <c r="C63" s="105">
        <f>(B63/$B$37)*100</f>
        <v>4.035720419027992</v>
      </c>
      <c r="D63" s="65"/>
      <c r="E63" s="78" t="s">
        <v>118</v>
      </c>
      <c r="F63" s="97">
        <v>21</v>
      </c>
      <c r="G63" s="105">
        <f>(F63/L63)*100</f>
        <v>6.687898089171974</v>
      </c>
      <c r="H63" s="78" t="s">
        <v>118</v>
      </c>
      <c r="L63" s="15">
        <v>314</v>
      </c>
    </row>
    <row r="64" spans="1:12" ht="12.75">
      <c r="A64" s="82" t="s">
        <v>114</v>
      </c>
      <c r="B64" s="98">
        <v>624</v>
      </c>
      <c r="C64" s="105">
        <f>(B64/$B$37)*100</f>
        <v>5.358062854198867</v>
      </c>
      <c r="D64" s="65"/>
      <c r="E64" s="78" t="s">
        <v>120</v>
      </c>
      <c r="F64" s="97">
        <v>11</v>
      </c>
      <c r="G64" s="105">
        <f>(F64/L64)*100</f>
        <v>22</v>
      </c>
      <c r="H64" s="78" t="s">
        <v>120</v>
      </c>
      <c r="L64" s="15">
        <v>50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553</v>
      </c>
      <c r="G66" s="105">
        <f aca="true" t="shared" si="5" ref="G66:G71">(F66/L66)*100</f>
        <v>2.485840151038389</v>
      </c>
      <c r="H66" s="79" t="s">
        <v>124</v>
      </c>
      <c r="L66" s="15">
        <v>22246</v>
      </c>
    </row>
    <row r="67" spans="1:12" ht="12.75">
      <c r="A67" s="82" t="s">
        <v>126</v>
      </c>
      <c r="B67" s="97">
        <v>9081</v>
      </c>
      <c r="C67" s="105">
        <f>(B67/$B$37)*100</f>
        <v>77.97527047913447</v>
      </c>
      <c r="D67" s="65"/>
      <c r="E67" s="78" t="s">
        <v>262</v>
      </c>
      <c r="F67" s="97">
        <v>476</v>
      </c>
      <c r="G67" s="105">
        <f t="shared" si="5"/>
        <v>2.7930994014786994</v>
      </c>
      <c r="H67" s="78" t="s">
        <v>262</v>
      </c>
      <c r="L67" s="15">
        <v>17042</v>
      </c>
    </row>
    <row r="68" spans="1:12" ht="12.75">
      <c r="A68" s="82" t="s">
        <v>128</v>
      </c>
      <c r="B68" s="97">
        <v>1958</v>
      </c>
      <c r="C68" s="105">
        <f>(B68/$B$37)*100</f>
        <v>16.812639532886827</v>
      </c>
      <c r="D68" s="65"/>
      <c r="E68" s="78" t="s">
        <v>127</v>
      </c>
      <c r="F68" s="97">
        <v>234</v>
      </c>
      <c r="G68" s="105">
        <f t="shared" si="5"/>
        <v>6.2953995157385</v>
      </c>
      <c r="H68" s="78" t="s">
        <v>127</v>
      </c>
      <c r="L68" s="15">
        <v>3717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77</v>
      </c>
      <c r="G69" s="105">
        <f t="shared" si="5"/>
        <v>1.479631053036126</v>
      </c>
      <c r="H69" s="78" t="s">
        <v>129</v>
      </c>
      <c r="L69" s="15">
        <v>5204</v>
      </c>
    </row>
    <row r="70" spans="1:12" ht="12.75">
      <c r="A70" s="82" t="s">
        <v>376</v>
      </c>
      <c r="B70" s="97">
        <v>584</v>
      </c>
      <c r="C70" s="105">
        <f>(B70/$B$37)*100</f>
        <v>5.014597286622016</v>
      </c>
      <c r="D70" s="65"/>
      <c r="E70" s="78" t="s">
        <v>130</v>
      </c>
      <c r="F70" s="97">
        <v>53</v>
      </c>
      <c r="G70" s="105">
        <f t="shared" si="5"/>
        <v>1.4212925717350495</v>
      </c>
      <c r="H70" s="78" t="s">
        <v>130</v>
      </c>
      <c r="L70" s="15">
        <v>3729</v>
      </c>
    </row>
    <row r="71" spans="1:12" ht="13.5" thickBot="1">
      <c r="A71" s="90" t="s">
        <v>371</v>
      </c>
      <c r="B71" s="110">
        <v>23</v>
      </c>
      <c r="C71" s="111">
        <f>(B71/$B$37)*100</f>
        <v>0.19749270135668898</v>
      </c>
      <c r="D71" s="91"/>
      <c r="E71" s="92" t="s">
        <v>131</v>
      </c>
      <c r="F71" s="110">
        <v>349</v>
      </c>
      <c r="G71" s="119">
        <f t="shared" si="5"/>
        <v>13.30030487804878</v>
      </c>
      <c r="H71" s="92" t="s">
        <v>131</v>
      </c>
      <c r="L71" s="15">
        <v>2624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8560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8397</v>
      </c>
      <c r="G9" s="81">
        <f>(F9/$F$9)*100</f>
        <v>100</v>
      </c>
      <c r="I9" s="53"/>
    </row>
    <row r="10" spans="1:7" ht="12.75">
      <c r="A10" s="36" t="s">
        <v>137</v>
      </c>
      <c r="B10" s="97">
        <v>6523</v>
      </c>
      <c r="C10" s="105">
        <f aca="true" t="shared" si="0" ref="C10:C18">(B10/$B$8)*100</f>
        <v>76.20327102803738</v>
      </c>
      <c r="E10" s="32" t="s">
        <v>138</v>
      </c>
      <c r="F10" s="97">
        <v>8331</v>
      </c>
      <c r="G10" s="105">
        <f>(F10/$F$9)*100</f>
        <v>99.21400500178635</v>
      </c>
    </row>
    <row r="11" spans="1:7" ht="12.75">
      <c r="A11" s="36" t="s">
        <v>139</v>
      </c>
      <c r="B11" s="97">
        <v>232</v>
      </c>
      <c r="C11" s="105">
        <f t="shared" si="0"/>
        <v>2.710280373831776</v>
      </c>
      <c r="E11" s="32" t="s">
        <v>140</v>
      </c>
      <c r="F11" s="97">
        <v>45</v>
      </c>
      <c r="G11" s="105">
        <f>(F11/$F$9)*100</f>
        <v>0.5359056806002144</v>
      </c>
    </row>
    <row r="12" spans="1:7" ht="12.75">
      <c r="A12" s="36" t="s">
        <v>141</v>
      </c>
      <c r="B12" s="97">
        <v>816</v>
      </c>
      <c r="C12" s="105">
        <f t="shared" si="0"/>
        <v>9.532710280373832</v>
      </c>
      <c r="E12" s="32" t="s">
        <v>142</v>
      </c>
      <c r="F12" s="97">
        <v>21</v>
      </c>
      <c r="G12" s="105">
        <f>(F12/$F$9)*100</f>
        <v>0.2500893176134334</v>
      </c>
    </row>
    <row r="13" spans="1:7" ht="12.75">
      <c r="A13" s="36" t="s">
        <v>143</v>
      </c>
      <c r="B13" s="97">
        <v>192</v>
      </c>
      <c r="C13" s="105">
        <f t="shared" si="0"/>
        <v>2.2429906542056073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120</v>
      </c>
      <c r="C14" s="105">
        <f t="shared" si="0"/>
        <v>1.4018691588785046</v>
      </c>
      <c r="E14" s="42" t="s">
        <v>145</v>
      </c>
      <c r="F14" s="80">
        <v>6236</v>
      </c>
      <c r="G14" s="81">
        <f>(F14/$F$14)*100</f>
        <v>100</v>
      </c>
    </row>
    <row r="15" spans="1:7" ht="12.75">
      <c r="A15" s="36" t="s">
        <v>146</v>
      </c>
      <c r="B15" s="97">
        <v>108</v>
      </c>
      <c r="C15" s="105">
        <f t="shared" si="0"/>
        <v>1.2616822429906542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563</v>
      </c>
      <c r="C16" s="105">
        <f t="shared" si="0"/>
        <v>6.577102803738318</v>
      </c>
      <c r="E16" s="1" t="s">
        <v>149</v>
      </c>
      <c r="F16" s="97">
        <v>11</v>
      </c>
      <c r="G16" s="105">
        <f>(F16/$F$14)*100</f>
        <v>0.1763951250801796</v>
      </c>
    </row>
    <row r="17" spans="1:7" ht="12.75">
      <c r="A17" s="36" t="s">
        <v>150</v>
      </c>
      <c r="B17" s="97">
        <v>6</v>
      </c>
      <c r="C17" s="105">
        <f t="shared" si="0"/>
        <v>0.07009345794392523</v>
      </c>
      <c r="E17" s="1" t="s">
        <v>151</v>
      </c>
      <c r="F17" s="97">
        <v>79</v>
      </c>
      <c r="G17" s="105">
        <f aca="true" t="shared" si="1" ref="G17:G23">(F17/$F$14)*100</f>
        <v>1.2668377164849263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378</v>
      </c>
      <c r="G18" s="105">
        <f t="shared" si="1"/>
        <v>6.061577934573444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1399</v>
      </c>
      <c r="G19" s="105">
        <f t="shared" si="1"/>
        <v>22.43425272610648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2866</v>
      </c>
      <c r="G20" s="105">
        <f t="shared" si="1"/>
        <v>45.9589480436177</v>
      </c>
    </row>
    <row r="21" spans="1:7" ht="12.75">
      <c r="A21" s="36" t="s">
        <v>156</v>
      </c>
      <c r="B21" s="98">
        <v>27</v>
      </c>
      <c r="C21" s="105">
        <f aca="true" t="shared" si="2" ref="C21:C28">(B21/$B$8)*100</f>
        <v>0.31542056074766356</v>
      </c>
      <c r="E21" s="1" t="s">
        <v>157</v>
      </c>
      <c r="F21" s="97">
        <v>1322</v>
      </c>
      <c r="G21" s="105">
        <f t="shared" si="1"/>
        <v>21.19948685054522</v>
      </c>
    </row>
    <row r="22" spans="1:7" ht="12.75">
      <c r="A22" s="36" t="s">
        <v>158</v>
      </c>
      <c r="B22" s="98">
        <v>56</v>
      </c>
      <c r="C22" s="105">
        <f t="shared" si="2"/>
        <v>0.6542056074766356</v>
      </c>
      <c r="E22" s="1" t="s">
        <v>159</v>
      </c>
      <c r="F22" s="97">
        <v>181</v>
      </c>
      <c r="G22" s="105">
        <f t="shared" si="1"/>
        <v>2.902501603592046</v>
      </c>
    </row>
    <row r="23" spans="1:7" ht="12.75">
      <c r="A23" s="36" t="s">
        <v>160</v>
      </c>
      <c r="B23" s="98">
        <v>144</v>
      </c>
      <c r="C23" s="105">
        <f t="shared" si="2"/>
        <v>1.6822429906542056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236</v>
      </c>
      <c r="C24" s="105">
        <f t="shared" si="2"/>
        <v>2.7570093457943927</v>
      </c>
      <c r="E24" s="1" t="s">
        <v>163</v>
      </c>
      <c r="F24" s="97">
        <v>233600</v>
      </c>
      <c r="G24" s="112" t="s">
        <v>261</v>
      </c>
    </row>
    <row r="25" spans="1:7" ht="12.75">
      <c r="A25" s="36" t="s">
        <v>164</v>
      </c>
      <c r="B25" s="97">
        <v>347</v>
      </c>
      <c r="C25" s="105">
        <f t="shared" si="2"/>
        <v>4.053738317757009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738</v>
      </c>
      <c r="C26" s="105">
        <f t="shared" si="2"/>
        <v>8.621495327102805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4212</v>
      </c>
      <c r="C27" s="105">
        <f t="shared" si="2"/>
        <v>49.205607476635514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2800</v>
      </c>
      <c r="C28" s="105">
        <f t="shared" si="2"/>
        <v>32.71028037383177</v>
      </c>
      <c r="E28" s="32" t="s">
        <v>176</v>
      </c>
      <c r="F28" s="97">
        <v>4183</v>
      </c>
      <c r="G28" s="105">
        <f aca="true" t="shared" si="3" ref="G28:G35">(F28/$F$14)*100</f>
        <v>67.07825529185375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19</v>
      </c>
      <c r="G30" s="105">
        <f t="shared" si="3"/>
        <v>0.30468248877485565</v>
      </c>
    </row>
    <row r="31" spans="1:7" ht="12.75">
      <c r="A31" s="36" t="s">
        <v>180</v>
      </c>
      <c r="B31" s="97">
        <v>26</v>
      </c>
      <c r="C31" s="105">
        <f aca="true" t="shared" si="4" ref="C31:C39">(B31/$B$8)*100</f>
        <v>0.3037383177570093</v>
      </c>
      <c r="E31" s="32" t="s">
        <v>181</v>
      </c>
      <c r="F31" s="97">
        <v>90</v>
      </c>
      <c r="G31" s="105">
        <f t="shared" si="3"/>
        <v>1.443232841565106</v>
      </c>
    </row>
    <row r="32" spans="1:7" ht="12.75">
      <c r="A32" s="36" t="s">
        <v>182</v>
      </c>
      <c r="B32" s="97">
        <v>123</v>
      </c>
      <c r="C32" s="105">
        <f t="shared" si="4"/>
        <v>1.4369158878504673</v>
      </c>
      <c r="E32" s="32" t="s">
        <v>183</v>
      </c>
      <c r="F32" s="97">
        <v>335</v>
      </c>
      <c r="G32" s="105">
        <f t="shared" si="3"/>
        <v>5.372033354714561</v>
      </c>
    </row>
    <row r="33" spans="1:7" ht="12.75">
      <c r="A33" s="36" t="s">
        <v>184</v>
      </c>
      <c r="B33" s="97">
        <v>505</v>
      </c>
      <c r="C33" s="105">
        <f t="shared" si="4"/>
        <v>5.899532710280374</v>
      </c>
      <c r="E33" s="32" t="s">
        <v>185</v>
      </c>
      <c r="F33" s="97">
        <v>920</v>
      </c>
      <c r="G33" s="105">
        <f t="shared" si="3"/>
        <v>14.753046824887747</v>
      </c>
    </row>
    <row r="34" spans="1:7" ht="12.75">
      <c r="A34" s="36" t="s">
        <v>186</v>
      </c>
      <c r="B34" s="97">
        <v>702</v>
      </c>
      <c r="C34" s="105">
        <f t="shared" si="4"/>
        <v>8.200934579439252</v>
      </c>
      <c r="E34" s="32" t="s">
        <v>187</v>
      </c>
      <c r="F34" s="97">
        <v>1430</v>
      </c>
      <c r="G34" s="105">
        <f t="shared" si="3"/>
        <v>22.931366260423346</v>
      </c>
    </row>
    <row r="35" spans="1:7" ht="12.75">
      <c r="A35" s="36" t="s">
        <v>188</v>
      </c>
      <c r="B35" s="97">
        <v>921</v>
      </c>
      <c r="C35" s="105">
        <f t="shared" si="4"/>
        <v>10.759345794392523</v>
      </c>
      <c r="E35" s="32" t="s">
        <v>189</v>
      </c>
      <c r="F35" s="97">
        <v>1389</v>
      </c>
      <c r="G35" s="105">
        <f t="shared" si="3"/>
        <v>22.273893521488134</v>
      </c>
    </row>
    <row r="36" spans="1:7" ht="12.75">
      <c r="A36" s="36" t="s">
        <v>190</v>
      </c>
      <c r="B36" s="97">
        <v>1683</v>
      </c>
      <c r="C36" s="105">
        <f t="shared" si="4"/>
        <v>19.661214953271028</v>
      </c>
      <c r="E36" s="32" t="s">
        <v>191</v>
      </c>
      <c r="F36" s="97">
        <v>1627</v>
      </c>
      <c r="G36" s="112" t="s">
        <v>261</v>
      </c>
    </row>
    <row r="37" spans="1:7" ht="12.75">
      <c r="A37" s="36" t="s">
        <v>192</v>
      </c>
      <c r="B37" s="97">
        <v>2012</v>
      </c>
      <c r="C37" s="105">
        <f t="shared" si="4"/>
        <v>23.50467289719626</v>
      </c>
      <c r="E37" s="32" t="s">
        <v>193</v>
      </c>
      <c r="F37" s="97">
        <v>2053</v>
      </c>
      <c r="G37" s="105">
        <f>(F37/$F$14)*100</f>
        <v>32.92174470814625</v>
      </c>
    </row>
    <row r="38" spans="1:7" ht="12.75">
      <c r="A38" s="36" t="s">
        <v>194</v>
      </c>
      <c r="B38" s="97">
        <v>1554</v>
      </c>
      <c r="C38" s="105">
        <f t="shared" si="4"/>
        <v>18.154205607476637</v>
      </c>
      <c r="E38" s="32" t="s">
        <v>191</v>
      </c>
      <c r="F38" s="97">
        <v>561</v>
      </c>
      <c r="G38" s="112" t="s">
        <v>261</v>
      </c>
    </row>
    <row r="39" spans="1:7" ht="12.75">
      <c r="A39" s="36" t="s">
        <v>195</v>
      </c>
      <c r="B39" s="97">
        <v>1034</v>
      </c>
      <c r="C39" s="105">
        <f t="shared" si="4"/>
        <v>12.07943925233645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6.7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8397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1945</v>
      </c>
      <c r="G43" s="105">
        <f aca="true" t="shared" si="5" ref="G43:G48">(F43/$F$14)*100</f>
        <v>31.18986529826812</v>
      </c>
    </row>
    <row r="44" spans="1:7" ht="12.75">
      <c r="A44" s="36" t="s">
        <v>209</v>
      </c>
      <c r="B44" s="98">
        <v>792</v>
      </c>
      <c r="C44" s="105">
        <f aca="true" t="shared" si="6" ref="C44:C49">(B44/$B$42)*100</f>
        <v>9.431939978563774</v>
      </c>
      <c r="E44" s="32" t="s">
        <v>210</v>
      </c>
      <c r="F44" s="97">
        <v>1256</v>
      </c>
      <c r="G44" s="105">
        <f t="shared" si="5"/>
        <v>20.141116100064142</v>
      </c>
    </row>
    <row r="45" spans="1:7" ht="12.75">
      <c r="A45" s="36" t="s">
        <v>211</v>
      </c>
      <c r="B45" s="98">
        <v>1957</v>
      </c>
      <c r="C45" s="105">
        <f t="shared" si="6"/>
        <v>23.305942598547098</v>
      </c>
      <c r="E45" s="32" t="s">
        <v>212</v>
      </c>
      <c r="F45" s="97">
        <v>1035</v>
      </c>
      <c r="G45" s="105">
        <f t="shared" si="5"/>
        <v>16.59717767799872</v>
      </c>
    </row>
    <row r="46" spans="1:7" ht="12.75">
      <c r="A46" s="36" t="s">
        <v>213</v>
      </c>
      <c r="B46" s="98">
        <v>1304</v>
      </c>
      <c r="C46" s="105">
        <f t="shared" si="6"/>
        <v>15.529355722281768</v>
      </c>
      <c r="E46" s="32" t="s">
        <v>214</v>
      </c>
      <c r="F46" s="97">
        <v>666</v>
      </c>
      <c r="G46" s="105">
        <f t="shared" si="5"/>
        <v>10.679923027581783</v>
      </c>
    </row>
    <row r="47" spans="1:7" ht="12.75">
      <c r="A47" s="36" t="s">
        <v>215</v>
      </c>
      <c r="B47" s="97">
        <v>1495</v>
      </c>
      <c r="C47" s="105">
        <f t="shared" si="6"/>
        <v>17.803977611051565</v>
      </c>
      <c r="E47" s="32" t="s">
        <v>216</v>
      </c>
      <c r="F47" s="97">
        <v>420</v>
      </c>
      <c r="G47" s="105">
        <f t="shared" si="5"/>
        <v>6.735086593970493</v>
      </c>
    </row>
    <row r="48" spans="1:7" ht="12.75">
      <c r="A48" s="36" t="s">
        <v>217</v>
      </c>
      <c r="B48" s="97">
        <v>1159</v>
      </c>
      <c r="C48" s="105">
        <f t="shared" si="6"/>
        <v>13.802548529236633</v>
      </c>
      <c r="E48" s="32" t="s">
        <v>218</v>
      </c>
      <c r="F48" s="97">
        <v>894</v>
      </c>
      <c r="G48" s="105">
        <f t="shared" si="5"/>
        <v>14.33611289288005</v>
      </c>
    </row>
    <row r="49" spans="1:7" ht="12.75">
      <c r="A49" s="36" t="s">
        <v>219</v>
      </c>
      <c r="B49" s="97">
        <v>1690</v>
      </c>
      <c r="C49" s="105">
        <f t="shared" si="6"/>
        <v>20.12623556031916</v>
      </c>
      <c r="E49" s="32" t="s">
        <v>220</v>
      </c>
      <c r="F49" s="97">
        <v>20</v>
      </c>
      <c r="G49" s="105">
        <f>(F49/$F$14)*100</f>
        <v>0.3207184092366902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1435</v>
      </c>
      <c r="G51" s="81">
        <f>(F51/F$51)*100</f>
        <v>100</v>
      </c>
    </row>
    <row r="52" spans="1:7" ht="12.75">
      <c r="A52" s="4" t="s">
        <v>223</v>
      </c>
      <c r="B52" s="97">
        <v>380</v>
      </c>
      <c r="C52" s="105">
        <f>(B52/$B$42)*100</f>
        <v>4.525425747290699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2639</v>
      </c>
      <c r="C53" s="105">
        <f>(B53/$B$42)*100</f>
        <v>31.427890913421457</v>
      </c>
      <c r="E53" s="32" t="s">
        <v>226</v>
      </c>
      <c r="F53" s="97">
        <v>51</v>
      </c>
      <c r="G53" s="105">
        <f>(F53/F$51)*100</f>
        <v>3.554006968641115</v>
      </c>
    </row>
    <row r="54" spans="1:7" ht="12.75">
      <c r="A54" s="4" t="s">
        <v>227</v>
      </c>
      <c r="B54" s="97">
        <v>3784</v>
      </c>
      <c r="C54" s="105">
        <f>(B54/$B$42)*100</f>
        <v>45.0637132309158</v>
      </c>
      <c r="E54" s="32" t="s">
        <v>228</v>
      </c>
      <c r="F54" s="97">
        <v>31</v>
      </c>
      <c r="G54" s="105">
        <f aca="true" t="shared" si="7" ref="G54:G60">(F54/F$51)*100</f>
        <v>2.1602787456445993</v>
      </c>
    </row>
    <row r="55" spans="1:7" ht="12.75">
      <c r="A55" s="4" t="s">
        <v>229</v>
      </c>
      <c r="B55" s="97">
        <v>1594</v>
      </c>
      <c r="C55" s="105">
        <f>(B55/$B$42)*100</f>
        <v>18.982970108372037</v>
      </c>
      <c r="E55" s="32" t="s">
        <v>230</v>
      </c>
      <c r="F55" s="97">
        <v>65</v>
      </c>
      <c r="G55" s="105">
        <f t="shared" si="7"/>
        <v>4.529616724738676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304</v>
      </c>
      <c r="G56" s="105">
        <f t="shared" si="7"/>
        <v>21.18466898954704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475</v>
      </c>
      <c r="G57" s="105">
        <f t="shared" si="7"/>
        <v>33.10104529616725</v>
      </c>
    </row>
    <row r="58" spans="1:7" ht="12.75">
      <c r="A58" s="36" t="s">
        <v>234</v>
      </c>
      <c r="B58" s="97">
        <v>5621</v>
      </c>
      <c r="C58" s="105">
        <f aca="true" t="shared" si="8" ref="C58:C66">(B58/$B$42)*100</f>
        <v>66.94057401452899</v>
      </c>
      <c r="E58" s="32" t="s">
        <v>235</v>
      </c>
      <c r="F58" s="97">
        <v>387</v>
      </c>
      <c r="G58" s="105">
        <f t="shared" si="7"/>
        <v>26.968641114982578</v>
      </c>
    </row>
    <row r="59" spans="1:7" ht="12.75">
      <c r="A59" s="36" t="s">
        <v>236</v>
      </c>
      <c r="B59" s="97">
        <v>87</v>
      </c>
      <c r="C59" s="105">
        <f t="shared" si="8"/>
        <v>1.0360843158270812</v>
      </c>
      <c r="E59" s="32" t="s">
        <v>237</v>
      </c>
      <c r="F59" s="98">
        <v>55</v>
      </c>
      <c r="G59" s="105">
        <f t="shared" si="7"/>
        <v>3.8327526132404177</v>
      </c>
    </row>
    <row r="60" spans="1:7" ht="12.75">
      <c r="A60" s="36" t="s">
        <v>238</v>
      </c>
      <c r="B60" s="97">
        <v>326</v>
      </c>
      <c r="C60" s="105">
        <f t="shared" si="8"/>
        <v>3.882338930570442</v>
      </c>
      <c r="E60" s="32" t="s">
        <v>239</v>
      </c>
      <c r="F60" s="97">
        <v>67</v>
      </c>
      <c r="G60" s="105">
        <f t="shared" si="7"/>
        <v>4.668989547038327</v>
      </c>
    </row>
    <row r="61" spans="1:7" ht="12.75">
      <c r="A61" s="36" t="s">
        <v>240</v>
      </c>
      <c r="B61" s="97">
        <v>2345</v>
      </c>
      <c r="C61" s="105">
        <f t="shared" si="8"/>
        <v>27.92664046683339</v>
      </c>
      <c r="E61" s="32" t="s">
        <v>163</v>
      </c>
      <c r="F61" s="97">
        <v>867</v>
      </c>
      <c r="G61" s="112" t="s">
        <v>261</v>
      </c>
    </row>
    <row r="62" spans="1:7" ht="12.75">
      <c r="A62" s="36" t="s">
        <v>241</v>
      </c>
      <c r="B62" s="97">
        <v>7</v>
      </c>
      <c r="C62" s="105">
        <f t="shared" si="8"/>
        <v>0.08336310587114446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5</v>
      </c>
      <c r="C63" s="105">
        <f t="shared" si="8"/>
        <v>0.059545075622246035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279</v>
      </c>
      <c r="G65" s="105">
        <f aca="true" t="shared" si="9" ref="G65:G71">(F65/F$51)*100</f>
        <v>19.44250871080139</v>
      </c>
    </row>
    <row r="66" spans="1:7" ht="12.75">
      <c r="A66" s="36" t="s">
        <v>247</v>
      </c>
      <c r="B66" s="97">
        <v>6</v>
      </c>
      <c r="C66" s="105">
        <f t="shared" si="8"/>
        <v>0.07145409074669525</v>
      </c>
      <c r="E66" s="32" t="s">
        <v>210</v>
      </c>
      <c r="F66" s="97">
        <v>246</v>
      </c>
      <c r="G66" s="105">
        <f t="shared" si="9"/>
        <v>17.142857142857142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197</v>
      </c>
      <c r="G67" s="105">
        <f t="shared" si="9"/>
        <v>13.72822299651568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177</v>
      </c>
      <c r="G68" s="105">
        <f t="shared" si="9"/>
        <v>12.334494773519165</v>
      </c>
    </row>
    <row r="69" spans="1:7" ht="12.75">
      <c r="A69" s="36" t="s">
        <v>249</v>
      </c>
      <c r="B69" s="97">
        <v>31</v>
      </c>
      <c r="C69" s="105">
        <f>(B69/$B$42)*100</f>
        <v>0.3691794688579254</v>
      </c>
      <c r="E69" s="32" t="s">
        <v>216</v>
      </c>
      <c r="F69" s="97">
        <v>98</v>
      </c>
      <c r="G69" s="105">
        <f t="shared" si="9"/>
        <v>6.829268292682928</v>
      </c>
    </row>
    <row r="70" spans="1:7" ht="12.75">
      <c r="A70" s="36" t="s">
        <v>251</v>
      </c>
      <c r="B70" s="97">
        <v>14</v>
      </c>
      <c r="C70" s="105">
        <f>(B70/$B$42)*100</f>
        <v>0.1667262117422889</v>
      </c>
      <c r="E70" s="32" t="s">
        <v>218</v>
      </c>
      <c r="F70" s="97">
        <v>353</v>
      </c>
      <c r="G70" s="105">
        <f t="shared" si="9"/>
        <v>24.5993031358885</v>
      </c>
    </row>
    <row r="71" spans="1:7" ht="12.75">
      <c r="A71" s="54" t="s">
        <v>252</v>
      </c>
      <c r="B71" s="103">
        <v>14</v>
      </c>
      <c r="C71" s="115">
        <f>(B71/$B$42)*100</f>
        <v>0.1667262117422889</v>
      </c>
      <c r="D71" s="41"/>
      <c r="E71" s="44" t="s">
        <v>220</v>
      </c>
      <c r="F71" s="103">
        <v>85</v>
      </c>
      <c r="G71" s="115">
        <f t="shared" si="9"/>
        <v>5.923344947735192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2002-05-16T14:54:40Z</cp:lastPrinted>
  <dcterms:created xsi:type="dcterms:W3CDTF">2001-10-15T13:22:32Z</dcterms:created>
  <dcterms:modified xsi:type="dcterms:W3CDTF">2002-06-13T15:23:42Z</dcterms:modified>
  <cp:category/>
  <cp:version/>
  <cp:contentType/>
  <cp:contentStatus/>
</cp:coreProperties>
</file>