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<sst xmlns="http://schemas.openxmlformats.org/spreadsheetml/2006/main" count="676" uniqueCount="437">
  <si>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</si>
  <si>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</si>
  <si>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</si>
  <si>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</si>
  <si>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</si>
  <si>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</si>
  <si>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</si>
  <si>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</si>
  <si>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</si>
  <si>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</si>
  <si>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</si>
  <si>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</si>
  <si>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</si>
  <si>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</si>
  <si>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</si>
  <si>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</si>
  <si>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</si>
  <si>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</si>
  <si>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</si>
  <si>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</si>
  <si>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</si>
  <si>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</si>
  <si>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</si>
  <si>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</si>
  <si>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</si>
  <si>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</si>
  <si>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</si>
  <si>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</si>
  <si>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</si>
  <si>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</si>
  <si>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</si>
  <si>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</si>
  <si>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</si>
  <si>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</si>
  <si>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</si>
  <si>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</si>
  <si>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</si>
  <si>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</si>
  <si>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</si>
  <si>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</si>
  <si>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</si>
  <si>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</si>
  <si>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</si>
  <si>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</si>
  <si>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</si>
  <si>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</si>
  <si>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</si>
  <si>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</si>
  <si>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</si>
  <si>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</si>
  <si>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</si>
  <si>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</si>
  <si>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</si>
  <si>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</si>
  <si>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</si>
  <si>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</si>
  <si>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</si>
  <si>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</si>
  <si>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</si>
  <si>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</si>
  <si>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</si>
  <si>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</si>
  <si>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</si>
  <si>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</si>
  <si>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</si>
  <si>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</si>
  <si>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</si>
  <si>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</si>
  <si>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</si>
  <si>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</si>
  <si>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</si>
  <si>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</si>
  <si>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</si>
  <si>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</si>
  <si>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</si>
  <si>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</si>
  <si>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</si>
  <si>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</si>
  <si>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</si>
  <si>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</si>
  <si>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</si>
  <si>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</si>
  <si>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</si>
  <si>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</si>
  <si>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</si>
  <si>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</si>
  <si>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</si>
  <si>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</si>
  <si>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</si>
  <si>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</si>
  <si>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</si>
  <si>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</si>
  <si>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</si>
  <si>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</si>
  <si>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</si>
  <si>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</si>
  <si>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</si>
  <si>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</si>
  <si>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</si>
  <si>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</si>
  <si>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</si>
  <si>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</si>
  <si>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</si>
  <si>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</si>
  <si>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</si>
  <si>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</si>
  <si>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</si>
  <si>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</si>
  <si>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</si>
  <si>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</si>
  <si>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</si>
  <si>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</si>
  <si>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</si>
  <si>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</si>
  <si>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</si>
  <si>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</si>
  <si>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</si>
  <si>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</si>
  <si>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</si>
  <si>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</si>
  <si>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</si>
  <si>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</si>
  <si>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</si>
  <si>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</si>
  <si>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</si>
  <si>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</si>
  <si>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</si>
  <si>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</si>
  <si>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</si>
  <si>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</si>
  <si>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</si>
  <si>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</si>
  <si>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</si>
  <si>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</si>
  <si>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</si>
  <si>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</si>
  <si>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</si>
  <si>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</si>
  <si>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</si>
  <si>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</si>
  <si>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</si>
  <si>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</si>
  <si>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</si>
  <si>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</si>
  <si>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</si>
  <si>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</si>
  <si>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</si>
  <si>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</si>
  <si>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</si>
  <si>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</si>
  <si>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</si>
  <si>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</si>
  <si>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</si>
  <si>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</si>
  <si>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</si>
  <si>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</si>
  <si>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</si>
  <si>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</si>
  <si>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</si>
  <si>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</si>
  <si>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</si>
  <si>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</si>
  <si>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</si>
  <si>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</si>
  <si>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</si>
  <si>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</si>
  <si>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</si>
  <si>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</si>
  <si>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</si>
  <si>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</si>
  <si>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</si>
  <si>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</si>
  <si>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</si>
  <si>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</si>
  <si>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</si>
  <si>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</si>
  <si>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</si>
  <si>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</si>
  <si>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</si>
  <si>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</si>
  <si>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</si>
  <si>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</si>
  <si>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</si>
  <si>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</si>
  <si>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</si>
  <si>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</si>
  <si>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</si>
  <si>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</si>
  <si>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</si>
  <si>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</si>
  <si>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</si>
  <si>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</si>
  <si>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</si>
  <si>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</si>
  <si>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</si>
  <si>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</si>
  <si>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</si>
  <si>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</si>
  <si>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</si>
  <si>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</si>
  <si>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</si>
  <si>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</si>
  <si>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</si>
  <si>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</si>
  <si>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</si>
  <si>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</si>
  <si>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</si>
  <si>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</si>
  <si>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</si>
  <si>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</si>
  <si>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</si>
  <si>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</si>
  <si>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</si>
  <si>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</si>
  <si>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</si>
  <si>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</si>
  <si>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</si>
  <si>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</si>
  <si>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</si>
  <si>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</si>
  <si>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</si>
  <si>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</si>
  <si>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</si>
  <si>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</si>
  <si>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</si>
  <si>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</si>
  <si>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</si>
  <si>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</si>
  <si>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</si>
  <si>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</si>
  <si>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</si>
  <si>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</si>
  <si>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</si>
  <si>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</si>
  <si>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</si>
  <si>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</si>
  <si>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</si>
  <si>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</si>
  <si>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</si>
  <si>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</si>
  <si>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</si>
  <si>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</si>
  <si>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</si>
  <si>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</si>
  <si>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</si>
  <si>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</si>
  <si>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</si>
  <si>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</si>
  <si>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</si>
  <si>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</si>
  <si>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</si>
  <si>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</si>
  <si>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</si>
  <si>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</si>
  <si>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</si>
  <si>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</si>
  <si>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</si>
  <si>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</si>
  <si>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</si>
  <si>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</si>
  <si>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</si>
  <si>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</si>
  <si>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</si>
  <si>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</si>
  <si>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</si>
  <si>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</si>
  <si>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</si>
  <si>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</si>
  <si>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</si>
  <si>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</si>
  <si>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</si>
  <si>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</si>
  <si>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</si>
  <si>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</si>
  <si>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</si>
  <si>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</si>
  <si>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</si>
  <si>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</si>
  <si>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</si>
  <si>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</si>
  <si>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</si>
  <si>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</si>
  <si>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</si>
  <si>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</si>
  <si>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</si>
  <si>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</si>
  <si>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</si>
  <si>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</si>
  <si>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</si>
  <si>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</si>
  <si>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</si>
  <si>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</si>
  <si>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</si>
  <si>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</si>
  <si>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</si>
  <si>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</si>
  <si>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</si>
  <si>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</si>
  <si>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</si>
  <si>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</si>
  <si>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</si>
  <si>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</si>
  <si>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</si>
  <si>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</si>
  <si>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</si>
  <si>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</si>
  <si>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</si>
  <si>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</si>
  <si>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</si>
  <si>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</si>
  <si>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</si>
  <si>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</si>
  <si>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</si>
  <si>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</si>
  <si>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</si>
  <si>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</si>
  <si>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</si>
  <si>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</si>
  <si>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</si>
  <si>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</si>
  <si>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</si>
  <si>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</si>
  <si>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</si>
  <si>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</si>
  <si>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</si>
  <si>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</si>
  <si>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</si>
  <si>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</si>
  <si>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</si>
  <si>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</si>
  <si>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</si>
  <si>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</si>
  <si>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</si>
  <si>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</si>
  <si>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</si>
  <si>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</si>
  <si>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</si>
  <si>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</si>
  <si>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</si>
  <si>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</si>
  <si>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</si>
  <si>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</si>
  <si>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</si>
  <si>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</si>
  <si>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</si>
  <si>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</si>
  <si>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</si>
  <si>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</si>
  <si>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</si>
  <si>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</si>
  <si>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</si>
  <si>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</si>
  <si>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</si>
  <si>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</si>
  <si>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</si>
  <si>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</si>
  <si>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</si>
  <si>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</si>
  <si>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</si>
  <si>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</si>
  <si>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</si>
  <si>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</si>
  <si>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</si>
  <si>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</si>
  <si>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</si>
  <si>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</si>
  <si>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</si>
  <si>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</si>
  <si>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</si>
  <si>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</si>
  <si>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</si>
  <si>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</si>
  <si>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</si>
  <si>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</si>
  <si>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</si>
  <si>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</si>
  <si>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</si>
  <si>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</si>
  <si>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</si>
  <si>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</si>
  <si>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</si>
  <si>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</si>
  <si>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</si>
  <si>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</si>
  <si>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</si>
  <si>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</si>
  <si>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</si>
  <si>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</si>
  <si>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</si>
  <si>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</si>
  <si>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</si>
  <si>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</si>
  <si>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</si>
  <si>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</si>
  <si>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</si>
  <si>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</si>
  <si>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Fanwood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</si>
  <si>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Fanwood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</si>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</sst>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7174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7174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3422</v>
      </c>
      <c r="C9" s="151">
        <f>(B9/$B$7)*100</f>
        <v>47.70002787844996</v>
      </c>
      <c r="D9" s="152"/>
      <c r="E9" s="152" t="s">
        <v>403</v>
      </c>
      <c r="F9" s="150">
        <v>268</v>
      </c>
      <c r="G9" s="153">
        <f t="shared" si="0"/>
        <v>3.7357122943964316</v>
      </c>
    </row>
    <row r="10" spans="1:7" ht="12.75">
      <c r="A10" s="149" t="s">
        <v>404</v>
      </c>
      <c r="B10" s="150">
        <v>3752</v>
      </c>
      <c r="C10" s="151">
        <f>(B10/$B$7)*100</f>
        <v>52.29997212155004</v>
      </c>
      <c r="D10" s="152"/>
      <c r="E10" s="152" t="s">
        <v>405</v>
      </c>
      <c r="F10" s="150">
        <v>13</v>
      </c>
      <c r="G10" s="153">
        <f t="shared" si="0"/>
        <v>0.18120992472818512</v>
      </c>
    </row>
    <row r="11" spans="1:7" ht="12.75">
      <c r="A11" s="149"/>
      <c r="B11" s="150"/>
      <c r="C11" s="151"/>
      <c r="D11" s="152"/>
      <c r="E11" s="152" t="s">
        <v>406</v>
      </c>
      <c r="F11" s="150">
        <v>105</v>
      </c>
      <c r="G11" s="153">
        <f t="shared" si="0"/>
        <v>1.463618622804572</v>
      </c>
    </row>
    <row r="12" spans="1:7" ht="12.75">
      <c r="A12" s="149" t="s">
        <v>407</v>
      </c>
      <c r="B12" s="150">
        <v>608</v>
      </c>
      <c r="C12" s="151">
        <f aca="true" t="shared" si="1" ref="C12:C24">B12*100/B$7</f>
        <v>8.475048787287427</v>
      </c>
      <c r="D12" s="152"/>
      <c r="E12" s="152" t="s">
        <v>408</v>
      </c>
      <c r="F12" s="150">
        <v>26</v>
      </c>
      <c r="G12" s="153">
        <f t="shared" si="0"/>
        <v>0.36241984945637024</v>
      </c>
    </row>
    <row r="13" spans="1:7" ht="12.75">
      <c r="A13" s="149" t="s">
        <v>409</v>
      </c>
      <c r="B13" s="150">
        <v>525</v>
      </c>
      <c r="C13" s="151">
        <f t="shared" si="1"/>
        <v>7.318093114022861</v>
      </c>
      <c r="D13" s="152"/>
      <c r="E13" s="152" t="s">
        <v>410</v>
      </c>
      <c r="F13" s="150">
        <v>124</v>
      </c>
      <c r="G13" s="153">
        <f t="shared" si="0"/>
        <v>1.728463897407304</v>
      </c>
    </row>
    <row r="14" spans="1:7" ht="12.75">
      <c r="A14" s="149" t="s">
        <v>411</v>
      </c>
      <c r="B14" s="150">
        <v>491</v>
      </c>
      <c r="C14" s="151">
        <f t="shared" si="1"/>
        <v>6.844159464733761</v>
      </c>
      <c r="D14" s="152"/>
      <c r="E14" s="152" t="s">
        <v>412</v>
      </c>
      <c r="F14" s="150">
        <v>6906</v>
      </c>
      <c r="G14" s="153">
        <f t="shared" si="0"/>
        <v>96.26428770560356</v>
      </c>
    </row>
    <row r="15" spans="1:7" ht="12.75">
      <c r="A15" s="149" t="s">
        <v>413</v>
      </c>
      <c r="B15" s="150">
        <v>326</v>
      </c>
      <c r="C15" s="151">
        <f t="shared" si="1"/>
        <v>4.544187343183719</v>
      </c>
      <c r="D15" s="152"/>
      <c r="E15" s="152" t="s">
        <v>414</v>
      </c>
      <c r="F15" s="150">
        <v>6132</v>
      </c>
      <c r="G15" s="153">
        <f t="shared" si="0"/>
        <v>85.475327571787</v>
      </c>
    </row>
    <row r="16" spans="1:7" ht="12.75">
      <c r="A16" s="149" t="s">
        <v>415</v>
      </c>
      <c r="B16" s="150">
        <v>221</v>
      </c>
      <c r="C16" s="151">
        <f t="shared" si="1"/>
        <v>3.080568720379147</v>
      </c>
      <c r="D16" s="152"/>
      <c r="E16" s="152"/>
      <c r="F16" s="145"/>
      <c r="G16" s="146"/>
    </row>
    <row r="17" spans="1:7" ht="12.75">
      <c r="A17" s="149" t="s">
        <v>416</v>
      </c>
      <c r="B17" s="150">
        <v>907</v>
      </c>
      <c r="C17" s="151">
        <f t="shared" si="1"/>
        <v>12.642877056035685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1337</v>
      </c>
      <c r="C18" s="151">
        <f t="shared" si="1"/>
        <v>18.636743797044883</v>
      </c>
      <c r="D18" s="152"/>
      <c r="E18" s="143" t="s">
        <v>419</v>
      </c>
      <c r="F18" s="141">
        <v>7174</v>
      </c>
      <c r="G18" s="148">
        <v>100</v>
      </c>
    </row>
    <row r="19" spans="1:7" ht="12.75">
      <c r="A19" s="149" t="s">
        <v>420</v>
      </c>
      <c r="B19" s="150">
        <v>1074</v>
      </c>
      <c r="C19" s="151">
        <f t="shared" si="1"/>
        <v>14.970727627543909</v>
      </c>
      <c r="D19" s="152"/>
      <c r="E19" s="152" t="s">
        <v>421</v>
      </c>
      <c r="F19" s="150">
        <v>7092</v>
      </c>
      <c r="G19" s="153">
        <f aca="true" t="shared" si="2" ref="G19:G30">F19*100/F$18</f>
        <v>98.85698355171452</v>
      </c>
    </row>
    <row r="20" spans="1:7" ht="12.75">
      <c r="A20" s="149" t="s">
        <v>422</v>
      </c>
      <c r="B20" s="150">
        <v>362</v>
      </c>
      <c r="C20" s="151">
        <f t="shared" si="1"/>
        <v>5.045999442431</v>
      </c>
      <c r="D20" s="152"/>
      <c r="E20" s="152" t="s">
        <v>423</v>
      </c>
      <c r="F20" s="150">
        <v>2574</v>
      </c>
      <c r="G20" s="153">
        <f t="shared" si="2"/>
        <v>35.879565096180656</v>
      </c>
    </row>
    <row r="21" spans="1:7" ht="12.75">
      <c r="A21" s="149" t="s">
        <v>424</v>
      </c>
      <c r="B21" s="150">
        <v>268</v>
      </c>
      <c r="C21" s="151">
        <f t="shared" si="1"/>
        <v>3.7357122943964316</v>
      </c>
      <c r="D21" s="152"/>
      <c r="E21" s="152" t="s">
        <v>425</v>
      </c>
      <c r="F21" s="150">
        <v>1802</v>
      </c>
      <c r="G21" s="153">
        <f t="shared" si="2"/>
        <v>25.118483412322274</v>
      </c>
    </row>
    <row r="22" spans="1:7" ht="12.75">
      <c r="A22" s="149" t="s">
        <v>426</v>
      </c>
      <c r="B22" s="150">
        <v>504</v>
      </c>
      <c r="C22" s="151">
        <f t="shared" si="1"/>
        <v>7.025369389461946</v>
      </c>
      <c r="D22" s="152"/>
      <c r="E22" s="152" t="s">
        <v>427</v>
      </c>
      <c r="F22" s="150">
        <v>2311</v>
      </c>
      <c r="G22" s="153">
        <f t="shared" si="2"/>
        <v>32.21354892667968</v>
      </c>
    </row>
    <row r="23" spans="1:7" ht="12.75">
      <c r="A23" s="149" t="s">
        <v>428</v>
      </c>
      <c r="B23" s="150">
        <v>415</v>
      </c>
      <c r="C23" s="151">
        <f t="shared" si="1"/>
        <v>5.784778366322833</v>
      </c>
      <c r="D23" s="152"/>
      <c r="E23" s="152" t="s">
        <v>429</v>
      </c>
      <c r="F23" s="150">
        <v>1774</v>
      </c>
      <c r="G23" s="153">
        <f t="shared" si="2"/>
        <v>24.728185112907724</v>
      </c>
    </row>
    <row r="24" spans="1:7" ht="12.75">
      <c r="A24" s="149" t="s">
        <v>430</v>
      </c>
      <c r="B24" s="150">
        <v>136</v>
      </c>
      <c r="C24" s="151">
        <f t="shared" si="1"/>
        <v>1.8957345971563981</v>
      </c>
      <c r="D24" s="152"/>
      <c r="E24" s="152" t="s">
        <v>431</v>
      </c>
      <c r="F24" s="150">
        <v>270</v>
      </c>
      <c r="G24" s="153">
        <f t="shared" si="2"/>
        <v>3.7635907443546137</v>
      </c>
    </row>
    <row r="25" spans="1:7" ht="12.75">
      <c r="A25" s="149"/>
      <c r="B25" s="145"/>
      <c r="C25" s="154"/>
      <c r="D25" s="152"/>
      <c r="E25" s="152" t="s">
        <v>432</v>
      </c>
      <c r="F25" s="150">
        <v>66</v>
      </c>
      <c r="G25" s="153">
        <f t="shared" si="2"/>
        <v>0.9199888486200167</v>
      </c>
    </row>
    <row r="26" spans="1:7" ht="12.75">
      <c r="A26" s="149" t="s">
        <v>433</v>
      </c>
      <c r="B26" s="145">
        <v>38.6</v>
      </c>
      <c r="C26" s="155" t="s">
        <v>261</v>
      </c>
      <c r="D26" s="152"/>
      <c r="E26" s="156" t="s">
        <v>434</v>
      </c>
      <c r="F26" s="157">
        <v>135</v>
      </c>
      <c r="G26" s="153">
        <f t="shared" si="2"/>
        <v>1.8817953721773069</v>
      </c>
    </row>
    <row r="27" spans="1:7" ht="12.75">
      <c r="A27" s="149"/>
      <c r="B27" s="145"/>
      <c r="C27" s="154"/>
      <c r="D27" s="152"/>
      <c r="E27" s="158" t="s">
        <v>435</v>
      </c>
      <c r="F27" s="159">
        <v>45</v>
      </c>
      <c r="G27" s="153">
        <f t="shared" si="2"/>
        <v>0.6272651240591023</v>
      </c>
    </row>
    <row r="28" spans="1:7" ht="12.75">
      <c r="A28" s="149" t="s">
        <v>262</v>
      </c>
      <c r="B28" s="150">
        <v>5323</v>
      </c>
      <c r="C28" s="151">
        <f aca="true" t="shared" si="3" ref="C28:C35">B28*100/B$7</f>
        <v>74.19849456370225</v>
      </c>
      <c r="D28" s="152"/>
      <c r="E28" s="152" t="s">
        <v>436</v>
      </c>
      <c r="F28" s="150">
        <v>82</v>
      </c>
      <c r="G28" s="153">
        <f t="shared" si="2"/>
        <v>1.1430164482854752</v>
      </c>
    </row>
    <row r="29" spans="1:7" ht="12.75">
      <c r="A29" s="149" t="s">
        <v>0</v>
      </c>
      <c r="B29" s="150">
        <v>2490</v>
      </c>
      <c r="C29" s="151">
        <f t="shared" si="3"/>
        <v>34.708670197936996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2833</v>
      </c>
      <c r="C30" s="151">
        <f t="shared" si="3"/>
        <v>39.489824365765266</v>
      </c>
      <c r="D30" s="152"/>
      <c r="E30" s="152" t="s">
        <v>3</v>
      </c>
      <c r="F30" s="150">
        <v>82</v>
      </c>
      <c r="G30" s="153">
        <f t="shared" si="2"/>
        <v>1.1430164482854752</v>
      </c>
    </row>
    <row r="31" spans="1:7" ht="12.75">
      <c r="A31" s="149" t="s">
        <v>4</v>
      </c>
      <c r="B31" s="150">
        <v>5183</v>
      </c>
      <c r="C31" s="151">
        <f t="shared" si="3"/>
        <v>72.24700306662949</v>
      </c>
      <c r="D31" s="152"/>
      <c r="E31" s="152"/>
      <c r="F31" s="145"/>
      <c r="G31" s="146"/>
    </row>
    <row r="32" spans="1:7" ht="12.75">
      <c r="A32" s="149" t="s">
        <v>5</v>
      </c>
      <c r="B32" s="150">
        <v>1213</v>
      </c>
      <c r="C32" s="151">
        <f t="shared" si="3"/>
        <v>16.90827989963758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1055</v>
      </c>
      <c r="C33" s="151">
        <f t="shared" si="3"/>
        <v>14.705882352941176</v>
      </c>
      <c r="D33" s="152"/>
      <c r="E33" s="143" t="s">
        <v>8</v>
      </c>
      <c r="F33" s="141">
        <v>2574</v>
      </c>
      <c r="G33" s="148">
        <v>100</v>
      </c>
    </row>
    <row r="34" spans="1:7" ht="12.75">
      <c r="A34" s="149" t="s">
        <v>0</v>
      </c>
      <c r="B34" s="150">
        <v>418</v>
      </c>
      <c r="C34" s="151">
        <f t="shared" si="3"/>
        <v>5.826596041260106</v>
      </c>
      <c r="D34" s="152"/>
      <c r="E34" s="152" t="s">
        <v>9</v>
      </c>
      <c r="F34" s="150">
        <v>2053</v>
      </c>
      <c r="G34" s="153">
        <f aca="true" t="shared" si="4" ref="G34:G42">F34*100/F$33</f>
        <v>79.75912975912976</v>
      </c>
    </row>
    <row r="35" spans="1:7" ht="12.75">
      <c r="A35" s="149" t="s">
        <v>2</v>
      </c>
      <c r="B35" s="150">
        <v>637</v>
      </c>
      <c r="C35" s="151">
        <f t="shared" si="3"/>
        <v>8.87928631168107</v>
      </c>
      <c r="D35" s="152"/>
      <c r="E35" s="152" t="s">
        <v>10</v>
      </c>
      <c r="F35" s="150">
        <v>992</v>
      </c>
      <c r="G35" s="153">
        <f t="shared" si="4"/>
        <v>38.53923853923854</v>
      </c>
    </row>
    <row r="36" spans="1:7" ht="12.75">
      <c r="A36" s="149"/>
      <c r="B36" s="145"/>
      <c r="C36" s="154"/>
      <c r="D36" s="152"/>
      <c r="E36" s="152" t="s">
        <v>11</v>
      </c>
      <c r="F36" s="150">
        <v>1802</v>
      </c>
      <c r="G36" s="153">
        <f t="shared" si="4"/>
        <v>70.00777000777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914</v>
      </c>
      <c r="G37" s="153">
        <f t="shared" si="4"/>
        <v>35.50893550893551</v>
      </c>
    </row>
    <row r="38" spans="1:7" ht="12.75">
      <c r="A38" s="162" t="s">
        <v>13</v>
      </c>
      <c r="B38" s="150">
        <v>7085</v>
      </c>
      <c r="C38" s="151">
        <f aca="true" t="shared" si="5" ref="C38:C54">B38*100/B$7</f>
        <v>98.75940897686088</v>
      </c>
      <c r="D38" s="152"/>
      <c r="E38" s="152" t="s">
        <v>14</v>
      </c>
      <c r="F38" s="150">
        <v>197</v>
      </c>
      <c r="G38" s="153">
        <f t="shared" si="4"/>
        <v>7.653457653457654</v>
      </c>
    </row>
    <row r="39" spans="1:7" ht="12.75">
      <c r="A39" s="149" t="s">
        <v>15</v>
      </c>
      <c r="B39" s="150">
        <v>6335</v>
      </c>
      <c r="C39" s="151">
        <f t="shared" si="5"/>
        <v>88.30499024254252</v>
      </c>
      <c r="D39" s="152"/>
      <c r="E39" s="152" t="s">
        <v>10</v>
      </c>
      <c r="F39" s="150">
        <v>63</v>
      </c>
      <c r="G39" s="153">
        <f t="shared" si="4"/>
        <v>2.4475524475524475</v>
      </c>
    </row>
    <row r="40" spans="1:7" ht="12.75">
      <c r="A40" s="149" t="s">
        <v>16</v>
      </c>
      <c r="B40" s="150">
        <v>369</v>
      </c>
      <c r="C40" s="151">
        <f t="shared" si="5"/>
        <v>5.143574017284639</v>
      </c>
      <c r="D40" s="152"/>
      <c r="E40" s="152" t="s">
        <v>17</v>
      </c>
      <c r="F40" s="150">
        <v>521</v>
      </c>
      <c r="G40" s="153">
        <f t="shared" si="4"/>
        <v>20.24087024087024</v>
      </c>
    </row>
    <row r="41" spans="1:7" ht="12.75">
      <c r="A41" s="149" t="s">
        <v>18</v>
      </c>
      <c r="B41" s="150">
        <v>7</v>
      </c>
      <c r="C41" s="151">
        <f t="shared" si="5"/>
        <v>0.09757457485363814</v>
      </c>
      <c r="D41" s="152"/>
      <c r="E41" s="152" t="s">
        <v>19</v>
      </c>
      <c r="F41" s="150">
        <v>463</v>
      </c>
      <c r="G41" s="153">
        <f t="shared" si="4"/>
        <v>17.98756798756799</v>
      </c>
    </row>
    <row r="42" spans="1:7" ht="12.75">
      <c r="A42" s="149" t="s">
        <v>20</v>
      </c>
      <c r="B42" s="150">
        <v>315</v>
      </c>
      <c r="C42" s="151">
        <f t="shared" si="5"/>
        <v>4.390855868413716</v>
      </c>
      <c r="D42" s="152"/>
      <c r="E42" s="152" t="s">
        <v>21</v>
      </c>
      <c r="F42" s="150">
        <v>257</v>
      </c>
      <c r="G42" s="153">
        <f t="shared" si="4"/>
        <v>9.984459984459985</v>
      </c>
    </row>
    <row r="43" spans="1:7" ht="12.75">
      <c r="A43" s="149" t="s">
        <v>22</v>
      </c>
      <c r="B43" s="150">
        <v>98</v>
      </c>
      <c r="C43" s="151">
        <f t="shared" si="5"/>
        <v>1.366044047950934</v>
      </c>
      <c r="D43" s="152"/>
      <c r="E43" s="152"/>
      <c r="F43" s="145"/>
      <c r="G43" s="146"/>
    </row>
    <row r="44" spans="1:7" ht="12.75">
      <c r="A44" s="149" t="s">
        <v>23</v>
      </c>
      <c r="B44" s="150">
        <v>93</v>
      </c>
      <c r="C44" s="151">
        <f t="shared" si="5"/>
        <v>1.2963479230554782</v>
      </c>
      <c r="D44" s="152"/>
      <c r="E44" s="152" t="s">
        <v>24</v>
      </c>
      <c r="F44" s="159">
        <v>1042</v>
      </c>
      <c r="G44" s="163">
        <f>F44*100/F33</f>
        <v>40.48174048174048</v>
      </c>
    </row>
    <row r="45" spans="1:7" ht="12.75">
      <c r="A45" s="149" t="s">
        <v>25</v>
      </c>
      <c r="B45" s="150">
        <v>65</v>
      </c>
      <c r="C45" s="151">
        <f t="shared" si="5"/>
        <v>0.9060496236409256</v>
      </c>
      <c r="D45" s="152"/>
      <c r="E45" s="152" t="s">
        <v>26</v>
      </c>
      <c r="F45" s="159">
        <v>727</v>
      </c>
      <c r="G45" s="163">
        <f>F45*100/F33</f>
        <v>28.243978243978244</v>
      </c>
    </row>
    <row r="46" spans="1:7" ht="12.75">
      <c r="A46" s="149" t="s">
        <v>27</v>
      </c>
      <c r="B46" s="150">
        <v>6</v>
      </c>
      <c r="C46" s="164">
        <f t="shared" si="5"/>
        <v>0.08363534987454697</v>
      </c>
      <c r="D46" s="152"/>
      <c r="E46" s="152"/>
      <c r="F46" s="145"/>
      <c r="G46" s="146"/>
    </row>
    <row r="47" spans="1:7" ht="12.75">
      <c r="A47" s="149" t="s">
        <v>28</v>
      </c>
      <c r="B47" s="150">
        <v>34</v>
      </c>
      <c r="C47" s="151">
        <f t="shared" si="5"/>
        <v>0.47393364928909953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13</v>
      </c>
      <c r="C48" s="151">
        <f t="shared" si="5"/>
        <v>0.18120992472818512</v>
      </c>
      <c r="D48" s="152"/>
      <c r="E48" s="152" t="s">
        <v>31</v>
      </c>
      <c r="F48" s="145">
        <v>3.13</v>
      </c>
      <c r="G48" s="166" t="s">
        <v>261</v>
      </c>
    </row>
    <row r="49" spans="1:7" ht="14.25">
      <c r="A49" s="149" t="s">
        <v>32</v>
      </c>
      <c r="B49" s="150">
        <v>6</v>
      </c>
      <c r="C49" s="151">
        <f t="shared" si="5"/>
        <v>0.08363534987454697</v>
      </c>
      <c r="D49" s="152"/>
      <c r="E49" s="152"/>
      <c r="F49" s="145"/>
      <c r="G49" s="146"/>
    </row>
    <row r="50" spans="1:7" ht="12.75">
      <c r="A50" s="149" t="s">
        <v>33</v>
      </c>
      <c r="B50" s="150">
        <v>2</v>
      </c>
      <c r="C50" s="151">
        <f t="shared" si="5"/>
        <v>0.027878449958182325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2615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2574</v>
      </c>
      <c r="G52" s="153">
        <f>F52*100/F$51</f>
        <v>98.43212237093691</v>
      </c>
    </row>
    <row r="53" spans="1:7" ht="12.75">
      <c r="A53" s="149" t="s">
        <v>39</v>
      </c>
      <c r="B53" s="150">
        <v>2</v>
      </c>
      <c r="C53" s="151">
        <f t="shared" si="5"/>
        <v>0.027878449958182325</v>
      </c>
      <c r="D53" s="152"/>
      <c r="E53" s="152" t="s">
        <v>40</v>
      </c>
      <c r="F53" s="150">
        <v>41</v>
      </c>
      <c r="G53" s="153">
        <f>F53*100/F$51</f>
        <v>1.5678776290630976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0</v>
      </c>
      <c r="G54" s="153">
        <f>F54*100/F$51</f>
        <v>0</v>
      </c>
    </row>
    <row r="55" spans="1:7" ht="12.75">
      <c r="A55" s="149" t="s">
        <v>43</v>
      </c>
      <c r="B55" s="150">
        <v>57</v>
      </c>
      <c r="C55" s="151">
        <f>B55*100/B$7</f>
        <v>0.7945358238081963</v>
      </c>
      <c r="D55" s="152"/>
      <c r="E55" s="152"/>
      <c r="F55" s="145"/>
      <c r="G55" s="146"/>
    </row>
    <row r="56" spans="1:7" ht="12.75">
      <c r="A56" s="149" t="s">
        <v>44</v>
      </c>
      <c r="B56" s="159">
        <v>89</v>
      </c>
      <c r="C56" s="167">
        <f>B56*100/B$7</f>
        <v>1.2405910231391135</v>
      </c>
      <c r="D56" s="152"/>
      <c r="E56" s="152" t="s">
        <v>45</v>
      </c>
      <c r="F56" s="168">
        <v>0.3</v>
      </c>
      <c r="G56" s="166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8">
        <v>2.8</v>
      </c>
      <c r="G57" s="166" t="s">
        <v>261</v>
      </c>
    </row>
    <row r="58" spans="1:7" ht="12.75">
      <c r="A58" s="169" t="s">
        <v>47</v>
      </c>
      <c r="B58" s="159"/>
      <c r="C58" s="167"/>
      <c r="D58" s="152"/>
      <c r="E58" s="152"/>
      <c r="F58" s="145"/>
      <c r="G58" s="146"/>
    </row>
    <row r="59" spans="1:7" ht="14.25">
      <c r="A59" s="170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6412</v>
      </c>
      <c r="C60" s="167">
        <f>B60*100/B7</f>
        <v>89.37831056593254</v>
      </c>
      <c r="D60" s="152"/>
      <c r="E60" s="143" t="s">
        <v>51</v>
      </c>
      <c r="F60" s="141">
        <v>2574</v>
      </c>
      <c r="G60" s="148">
        <v>100</v>
      </c>
    </row>
    <row r="61" spans="1:7" ht="12.75">
      <c r="A61" s="149" t="s">
        <v>52</v>
      </c>
      <c r="B61" s="159">
        <v>387</v>
      </c>
      <c r="C61" s="167">
        <f>B61*100/B7</f>
        <v>5.3944800669082795</v>
      </c>
      <c r="D61" s="152"/>
      <c r="E61" s="152" t="s">
        <v>53</v>
      </c>
      <c r="F61" s="150">
        <v>2369</v>
      </c>
      <c r="G61" s="153">
        <f>F61*100/F$60</f>
        <v>92.03574203574203</v>
      </c>
    </row>
    <row r="62" spans="1:7" ht="12.75">
      <c r="A62" s="149" t="s">
        <v>54</v>
      </c>
      <c r="B62" s="159">
        <v>17</v>
      </c>
      <c r="C62" s="167">
        <f>B62*100/B7</f>
        <v>0.23696682464454977</v>
      </c>
      <c r="D62" s="152"/>
      <c r="E62" s="152" t="s">
        <v>55</v>
      </c>
      <c r="F62" s="150">
        <v>205</v>
      </c>
      <c r="G62" s="153">
        <f>F62*100/F$60</f>
        <v>7.964257964257964</v>
      </c>
    </row>
    <row r="63" spans="1:7" ht="12.75">
      <c r="A63" s="149" t="s">
        <v>56</v>
      </c>
      <c r="B63" s="159">
        <v>363</v>
      </c>
      <c r="C63" s="167">
        <f>B63*100/B7</f>
        <v>5.059938667410092</v>
      </c>
      <c r="D63" s="152"/>
      <c r="E63" s="152"/>
      <c r="F63" s="145"/>
      <c r="G63" s="146"/>
    </row>
    <row r="64" spans="1:7" ht="12.75">
      <c r="A64" s="149" t="s">
        <v>57</v>
      </c>
      <c r="B64" s="159">
        <v>4</v>
      </c>
      <c r="C64" s="167">
        <f>B64*100/B7</f>
        <v>0.05575689991636465</v>
      </c>
      <c r="D64" s="152"/>
      <c r="E64" s="152" t="s">
        <v>58</v>
      </c>
      <c r="F64" s="145">
        <v>2.82</v>
      </c>
      <c r="G64" s="166" t="s">
        <v>261</v>
      </c>
    </row>
    <row r="65" spans="1:7" ht="13.5" thickBot="1">
      <c r="A65" s="171" t="s">
        <v>59</v>
      </c>
      <c r="B65" s="172">
        <v>84</v>
      </c>
      <c r="C65" s="173">
        <f>B65*100/B7</f>
        <v>1.1708948982436576</v>
      </c>
      <c r="D65" s="174"/>
      <c r="E65" s="174" t="s">
        <v>60</v>
      </c>
      <c r="F65" s="175">
        <v>2.02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7174</v>
      </c>
      <c r="G9" s="33">
        <f>(F9/$F$9)*100</f>
        <v>100</v>
      </c>
    </row>
    <row r="10" spans="1:7" ht="12.75">
      <c r="A10" s="29" t="s">
        <v>269</v>
      </c>
      <c r="B10" s="93">
        <v>1750</v>
      </c>
      <c r="C10" s="33">
        <f aca="true" t="shared" si="0" ref="C10:C15">(B10/$B$10)*100</f>
        <v>100</v>
      </c>
      <c r="E10" s="34" t="s">
        <v>270</v>
      </c>
      <c r="F10" s="97">
        <v>6316</v>
      </c>
      <c r="G10" s="84">
        <f aca="true" t="shared" si="1" ref="G10:G16">(F10/$F$9)*100</f>
        <v>88.04014496793978</v>
      </c>
    </row>
    <row r="11" spans="1:8" ht="12.75">
      <c r="A11" s="36" t="s">
        <v>271</v>
      </c>
      <c r="B11" s="98">
        <v>302</v>
      </c>
      <c r="C11" s="35">
        <f t="shared" si="0"/>
        <v>17.257142857142856</v>
      </c>
      <c r="E11" s="34" t="s">
        <v>272</v>
      </c>
      <c r="F11" s="97">
        <v>6221</v>
      </c>
      <c r="G11" s="84">
        <f t="shared" si="1"/>
        <v>86.71591859492612</v>
      </c>
      <c r="H11" s="15" t="s">
        <v>250</v>
      </c>
    </row>
    <row r="12" spans="1:8" ht="12.75">
      <c r="A12" s="36" t="s">
        <v>273</v>
      </c>
      <c r="B12" s="98">
        <v>51</v>
      </c>
      <c r="C12" s="35">
        <f t="shared" si="0"/>
        <v>2.9142857142857146</v>
      </c>
      <c r="E12" s="34" t="s">
        <v>274</v>
      </c>
      <c r="F12" s="97">
        <v>3809</v>
      </c>
      <c r="G12" s="84">
        <f t="shared" si="1"/>
        <v>53.09450794535824</v>
      </c>
      <c r="H12" s="15" t="s">
        <v>250</v>
      </c>
    </row>
    <row r="13" spans="1:7" ht="12.75">
      <c r="A13" s="36" t="s">
        <v>275</v>
      </c>
      <c r="B13" s="98">
        <v>817</v>
      </c>
      <c r="C13" s="35">
        <f t="shared" si="0"/>
        <v>46.68571428571428</v>
      </c>
      <c r="E13" s="34" t="s">
        <v>276</v>
      </c>
      <c r="F13" s="97">
        <v>2412</v>
      </c>
      <c r="G13" s="84">
        <f t="shared" si="1"/>
        <v>33.621410649567885</v>
      </c>
    </row>
    <row r="14" spans="1:7" ht="12.75">
      <c r="A14" s="36" t="s">
        <v>277</v>
      </c>
      <c r="B14" s="98">
        <v>315</v>
      </c>
      <c r="C14" s="35">
        <f t="shared" si="0"/>
        <v>18</v>
      </c>
      <c r="E14" s="34" t="s">
        <v>166</v>
      </c>
      <c r="F14" s="97">
        <v>95</v>
      </c>
      <c r="G14" s="84">
        <f t="shared" si="1"/>
        <v>1.3242263730136605</v>
      </c>
    </row>
    <row r="15" spans="1:7" ht="12.75">
      <c r="A15" s="36" t="s">
        <v>324</v>
      </c>
      <c r="B15" s="97">
        <v>265</v>
      </c>
      <c r="C15" s="35">
        <f t="shared" si="0"/>
        <v>15.142857142857144</v>
      </c>
      <c r="E15" s="34" t="s">
        <v>278</v>
      </c>
      <c r="F15" s="97">
        <v>858</v>
      </c>
      <c r="G15" s="84">
        <f t="shared" si="1"/>
        <v>11.959855032060217</v>
      </c>
    </row>
    <row r="16" spans="1:7" ht="12.75">
      <c r="A16" s="36"/>
      <c r="B16" s="93" t="s">
        <v>250</v>
      </c>
      <c r="C16" s="10"/>
      <c r="E16" s="34" t="s">
        <v>279</v>
      </c>
      <c r="F16" s="98">
        <v>258</v>
      </c>
      <c r="G16" s="84">
        <f t="shared" si="1"/>
        <v>3.59632004460552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523</v>
      </c>
      <c r="G17" s="84">
        <f>(F17/$F$9)*100</f>
        <v>7.2902146640646786</v>
      </c>
    </row>
    <row r="18" spans="1:7" ht="12.75">
      <c r="A18" s="29" t="s">
        <v>282</v>
      </c>
      <c r="B18" s="93">
        <v>4999</v>
      </c>
      <c r="C18" s="33">
        <f>(B18/$B$18)*100</f>
        <v>100</v>
      </c>
      <c r="E18" s="34" t="s">
        <v>283</v>
      </c>
      <c r="F18" s="97">
        <v>335</v>
      </c>
      <c r="G18" s="84">
        <f>(F18/$F$9)*100</f>
        <v>4.669640367995539</v>
      </c>
    </row>
    <row r="19" spans="1:7" ht="12.75">
      <c r="A19" s="36" t="s">
        <v>284</v>
      </c>
      <c r="B19" s="97">
        <v>95</v>
      </c>
      <c r="C19" s="84">
        <f aca="true" t="shared" si="2" ref="C19:C25">(B19/$B$18)*100</f>
        <v>1.900380076015203</v>
      </c>
      <c r="E19" s="34"/>
      <c r="F19" s="97" t="s">
        <v>250</v>
      </c>
      <c r="G19" s="84"/>
    </row>
    <row r="20" spans="1:7" ht="12.75">
      <c r="A20" s="36" t="s">
        <v>285</v>
      </c>
      <c r="B20" s="97">
        <v>155</v>
      </c>
      <c r="C20" s="84">
        <f t="shared" si="2"/>
        <v>3.1006201240248052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997</v>
      </c>
      <c r="C21" s="84">
        <f t="shared" si="2"/>
        <v>19.943988797759552</v>
      </c>
      <c r="E21" s="38" t="s">
        <v>167</v>
      </c>
      <c r="F21" s="80">
        <v>858</v>
      </c>
      <c r="G21" s="33">
        <f>(F21/$F$21)*100</f>
        <v>100</v>
      </c>
    </row>
    <row r="22" spans="1:7" ht="12.75">
      <c r="A22" s="36" t="s">
        <v>302</v>
      </c>
      <c r="B22" s="97">
        <v>895</v>
      </c>
      <c r="C22" s="84">
        <f t="shared" si="2"/>
        <v>17.903580716143228</v>
      </c>
      <c r="E22" s="34" t="s">
        <v>303</v>
      </c>
      <c r="F22" s="97">
        <v>435</v>
      </c>
      <c r="G22" s="84">
        <f aca="true" t="shared" si="3" ref="G22:G27">(F22/$F$21)*100</f>
        <v>50.6993006993007</v>
      </c>
    </row>
    <row r="23" spans="1:7" ht="12.75">
      <c r="A23" s="36" t="s">
        <v>304</v>
      </c>
      <c r="B23" s="97">
        <v>309</v>
      </c>
      <c r="C23" s="84">
        <f t="shared" si="2"/>
        <v>6.1812362472494495</v>
      </c>
      <c r="E23" s="34" t="s">
        <v>305</v>
      </c>
      <c r="F23" s="97">
        <v>212</v>
      </c>
      <c r="G23" s="84">
        <f t="shared" si="3"/>
        <v>24.708624708624708</v>
      </c>
    </row>
    <row r="24" spans="1:7" ht="12.75">
      <c r="A24" s="36" t="s">
        <v>306</v>
      </c>
      <c r="B24" s="97">
        <v>1634</v>
      </c>
      <c r="C24" s="84">
        <f t="shared" si="2"/>
        <v>32.68653730746149</v>
      </c>
      <c r="E24" s="34" t="s">
        <v>307</v>
      </c>
      <c r="F24" s="97">
        <v>75</v>
      </c>
      <c r="G24" s="84">
        <f t="shared" si="3"/>
        <v>8.741258741258742</v>
      </c>
    </row>
    <row r="25" spans="1:7" ht="12.75">
      <c r="A25" s="36" t="s">
        <v>308</v>
      </c>
      <c r="B25" s="97">
        <v>914</v>
      </c>
      <c r="C25" s="84">
        <f t="shared" si="2"/>
        <v>18.28365673134627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94</v>
      </c>
      <c r="G26" s="84">
        <f t="shared" si="3"/>
        <v>10.955710955710956</v>
      </c>
    </row>
    <row r="27" spans="1:7" ht="12.75">
      <c r="A27" s="36" t="s">
        <v>311</v>
      </c>
      <c r="B27" s="108">
        <v>95</v>
      </c>
      <c r="C27" s="37" t="s">
        <v>261</v>
      </c>
      <c r="E27" s="34" t="s">
        <v>312</v>
      </c>
      <c r="F27" s="97">
        <v>42</v>
      </c>
      <c r="G27" s="84">
        <f t="shared" si="3"/>
        <v>4.895104895104895</v>
      </c>
    </row>
    <row r="28" spans="1:7" ht="12.75">
      <c r="A28" s="36" t="s">
        <v>313</v>
      </c>
      <c r="B28" s="108">
        <v>51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6555</v>
      </c>
      <c r="G30" s="33">
        <f>(F30/$F$30)*100</f>
        <v>100</v>
      </c>
      <c r="J30" s="39"/>
    </row>
    <row r="31" spans="1:10" ht="12.75">
      <c r="A31" s="95" t="s">
        <v>296</v>
      </c>
      <c r="B31" s="93">
        <v>5533</v>
      </c>
      <c r="C31" s="33">
        <f>(B31/$B$31)*100</f>
        <v>100</v>
      </c>
      <c r="E31" s="34" t="s">
        <v>317</v>
      </c>
      <c r="F31" s="97">
        <v>5603</v>
      </c>
      <c r="G31" s="101">
        <f>(F31/$F$30)*100</f>
        <v>85.47673531655225</v>
      </c>
      <c r="J31" s="39"/>
    </row>
    <row r="32" spans="1:10" ht="12.75">
      <c r="A32" s="36" t="s">
        <v>318</v>
      </c>
      <c r="B32" s="97">
        <v>976</v>
      </c>
      <c r="C32" s="10">
        <f>(B32/$B$31)*100</f>
        <v>17.639616844388218</v>
      </c>
      <c r="E32" s="34" t="s">
        <v>319</v>
      </c>
      <c r="F32" s="97">
        <v>952</v>
      </c>
      <c r="G32" s="101">
        <f aca="true" t="shared" si="4" ref="G32:G39">(F32/$F$30)*100</f>
        <v>14.523264683447751</v>
      </c>
      <c r="J32" s="39"/>
    </row>
    <row r="33" spans="1:10" ht="12.75">
      <c r="A33" s="36" t="s">
        <v>320</v>
      </c>
      <c r="B33" s="97">
        <v>3862</v>
      </c>
      <c r="C33" s="10">
        <f aca="true" t="shared" si="5" ref="C33:C38">(B33/$B$31)*100</f>
        <v>69.79938550515091</v>
      </c>
      <c r="E33" s="34" t="s">
        <v>321</v>
      </c>
      <c r="F33" s="97">
        <v>368</v>
      </c>
      <c r="G33" s="101">
        <f t="shared" si="4"/>
        <v>5.614035087719298</v>
      </c>
      <c r="J33" s="39"/>
    </row>
    <row r="34" spans="1:7" ht="12.75">
      <c r="A34" s="36" t="s">
        <v>322</v>
      </c>
      <c r="B34" s="97">
        <v>35</v>
      </c>
      <c r="C34" s="10">
        <f t="shared" si="5"/>
        <v>0.6325682270016266</v>
      </c>
      <c r="E34" s="34" t="s">
        <v>323</v>
      </c>
      <c r="F34" s="97">
        <v>159</v>
      </c>
      <c r="G34" s="101">
        <f t="shared" si="4"/>
        <v>2.4256292906178487</v>
      </c>
    </row>
    <row r="35" spans="1:7" ht="12.75">
      <c r="A35" s="36" t="s">
        <v>325</v>
      </c>
      <c r="B35" s="97">
        <v>412</v>
      </c>
      <c r="C35" s="10">
        <f t="shared" si="5"/>
        <v>7.446231700704861</v>
      </c>
      <c r="E35" s="34" t="s">
        <v>321</v>
      </c>
      <c r="F35" s="97">
        <v>77</v>
      </c>
      <c r="G35" s="101">
        <f t="shared" si="4"/>
        <v>1.1746758199847445</v>
      </c>
    </row>
    <row r="36" spans="1:7" ht="12.75">
      <c r="A36" s="36" t="s">
        <v>297</v>
      </c>
      <c r="B36" s="97">
        <v>348</v>
      </c>
      <c r="C36" s="10">
        <f t="shared" si="5"/>
        <v>6.289535514187601</v>
      </c>
      <c r="E36" s="34" t="s">
        <v>327</v>
      </c>
      <c r="F36" s="97">
        <v>479</v>
      </c>
      <c r="G36" s="101">
        <f t="shared" si="4"/>
        <v>7.307398932112891</v>
      </c>
    </row>
    <row r="37" spans="1:7" ht="12.75">
      <c r="A37" s="36" t="s">
        <v>326</v>
      </c>
      <c r="B37" s="97">
        <v>248</v>
      </c>
      <c r="C37" s="10">
        <f t="shared" si="5"/>
        <v>4.482197722754383</v>
      </c>
      <c r="E37" s="34" t="s">
        <v>321</v>
      </c>
      <c r="F37" s="97">
        <v>157</v>
      </c>
      <c r="G37" s="101">
        <f t="shared" si="4"/>
        <v>2.3951182303585052</v>
      </c>
    </row>
    <row r="38" spans="1:7" ht="12.75">
      <c r="A38" s="36" t="s">
        <v>297</v>
      </c>
      <c r="B38" s="97">
        <v>143</v>
      </c>
      <c r="C38" s="10">
        <f t="shared" si="5"/>
        <v>2.584493041749503</v>
      </c>
      <c r="E38" s="34" t="s">
        <v>259</v>
      </c>
      <c r="F38" s="97">
        <v>188</v>
      </c>
      <c r="G38" s="101">
        <f t="shared" si="4"/>
        <v>2.8680396643783372</v>
      </c>
    </row>
    <row r="39" spans="1:7" ht="12.75">
      <c r="A39" s="36"/>
      <c r="B39" s="97" t="s">
        <v>250</v>
      </c>
      <c r="C39" s="10"/>
      <c r="E39" s="34" t="s">
        <v>321</v>
      </c>
      <c r="F39" s="97">
        <v>90</v>
      </c>
      <c r="G39" s="101">
        <f t="shared" si="4"/>
        <v>1.3729977116704806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81</v>
      </c>
      <c r="C42" s="33">
        <f>(B42/$B$42)*100</f>
        <v>100</v>
      </c>
      <c r="E42" s="31" t="s">
        <v>268</v>
      </c>
      <c r="F42" s="80">
        <v>7174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27.160493827160494</v>
      </c>
      <c r="E43" s="60" t="s">
        <v>168</v>
      </c>
      <c r="F43" s="106">
        <v>9188</v>
      </c>
      <c r="G43" s="107">
        <f aca="true" t="shared" si="6" ref="G43:G71">(F43/$F$42)*100</f>
        <v>128.0735991078896</v>
      </c>
    </row>
    <row r="44" spans="1:7" ht="12.75">
      <c r="A44" s="36"/>
      <c r="B44" s="93" t="s">
        <v>250</v>
      </c>
      <c r="C44" s="10"/>
      <c r="E44" s="1" t="s">
        <v>329</v>
      </c>
      <c r="F44" s="97">
        <v>167</v>
      </c>
      <c r="G44" s="101">
        <f t="shared" si="6"/>
        <v>2.327850571508224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82</v>
      </c>
      <c r="G45" s="101">
        <f t="shared" si="6"/>
        <v>1.1430164482854754</v>
      </c>
    </row>
    <row r="46" spans="1:7" ht="12.75">
      <c r="A46" s="29" t="s">
        <v>331</v>
      </c>
      <c r="B46" s="93">
        <v>5313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564</v>
      </c>
      <c r="C47" s="10">
        <f>(B47/$B$46)*100</f>
        <v>10.615471485036702</v>
      </c>
      <c r="E47" s="1" t="s">
        <v>334</v>
      </c>
      <c r="F47" s="97">
        <v>149</v>
      </c>
      <c r="G47" s="101">
        <f t="shared" si="6"/>
        <v>2.0769445218845832</v>
      </c>
    </row>
    <row r="48" spans="1:7" ht="12.75">
      <c r="A48" s="36"/>
      <c r="B48" s="93" t="s">
        <v>250</v>
      </c>
      <c r="C48" s="10"/>
      <c r="E48" s="1" t="s">
        <v>335</v>
      </c>
      <c r="F48" s="97">
        <v>460</v>
      </c>
      <c r="G48" s="101">
        <f t="shared" si="6"/>
        <v>6.412043490381934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117</v>
      </c>
      <c r="G49" s="101">
        <f t="shared" si="6"/>
        <v>1.630889322553666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38</v>
      </c>
      <c r="G50" s="101">
        <f t="shared" si="6"/>
        <v>0.5296905492054642</v>
      </c>
    </row>
    <row r="51" spans="1:7" ht="12.75">
      <c r="A51" s="5" t="s">
        <v>338</v>
      </c>
      <c r="B51" s="93">
        <v>1339</v>
      </c>
      <c r="C51" s="33">
        <f>(B51/$B$51)*100</f>
        <v>100</v>
      </c>
      <c r="E51" s="1" t="s">
        <v>339</v>
      </c>
      <c r="F51" s="97">
        <v>1477</v>
      </c>
      <c r="G51" s="101">
        <f t="shared" si="6"/>
        <v>20.588235294117645</v>
      </c>
    </row>
    <row r="52" spans="1:7" ht="12.75">
      <c r="A52" s="4" t="s">
        <v>340</v>
      </c>
      <c r="B52" s="98">
        <v>52</v>
      </c>
      <c r="C52" s="10">
        <f>(B52/$B$51)*100</f>
        <v>3.8834951456310676</v>
      </c>
      <c r="E52" s="1" t="s">
        <v>341</v>
      </c>
      <c r="F52" s="97">
        <v>83</v>
      </c>
      <c r="G52" s="101">
        <f t="shared" si="6"/>
        <v>1.1569556732645665</v>
      </c>
    </row>
    <row r="53" spans="1:7" ht="12.75">
      <c r="A53" s="4"/>
      <c r="B53" s="93" t="s">
        <v>250</v>
      </c>
      <c r="C53" s="10"/>
      <c r="E53" s="1" t="s">
        <v>342</v>
      </c>
      <c r="F53" s="97">
        <v>94</v>
      </c>
      <c r="G53" s="101">
        <f t="shared" si="6"/>
        <v>1.3102871480345692</v>
      </c>
    </row>
    <row r="54" spans="1:7" ht="14.25">
      <c r="A54" s="5" t="s">
        <v>343</v>
      </c>
      <c r="B54" s="93">
        <v>4125</v>
      </c>
      <c r="C54" s="33">
        <f>(B54/$B$54)*100</f>
        <v>100</v>
      </c>
      <c r="E54" s="1" t="s">
        <v>201</v>
      </c>
      <c r="F54" s="97">
        <v>1649</v>
      </c>
      <c r="G54" s="101">
        <f t="shared" si="6"/>
        <v>22.985781990521325</v>
      </c>
    </row>
    <row r="55" spans="1:7" ht="12.75">
      <c r="A55" s="4" t="s">
        <v>340</v>
      </c>
      <c r="B55" s="98">
        <v>327</v>
      </c>
      <c r="C55" s="10">
        <f>(B55/$B$54)*100</f>
        <v>7.927272727272728</v>
      </c>
      <c r="E55" s="1" t="s">
        <v>344</v>
      </c>
      <c r="F55" s="97">
        <v>1663</v>
      </c>
      <c r="G55" s="101">
        <f t="shared" si="6"/>
        <v>23.1809311402286</v>
      </c>
    </row>
    <row r="56" spans="1:7" ht="12.75">
      <c r="A56" s="4" t="s">
        <v>345</v>
      </c>
      <c r="B56" s="120">
        <v>65.7</v>
      </c>
      <c r="C56" s="37" t="s">
        <v>261</v>
      </c>
      <c r="E56" s="1" t="s">
        <v>346</v>
      </c>
      <c r="F56" s="97">
        <v>67</v>
      </c>
      <c r="G56" s="101">
        <f t="shared" si="6"/>
        <v>0.9339280735991079</v>
      </c>
    </row>
    <row r="57" spans="1:7" ht="12.75">
      <c r="A57" s="4" t="s">
        <v>347</v>
      </c>
      <c r="B57" s="98">
        <v>3798</v>
      </c>
      <c r="C57" s="10">
        <f>(B57/$B$54)*100</f>
        <v>92.07272727272728</v>
      </c>
      <c r="E57" s="1" t="s">
        <v>348</v>
      </c>
      <c r="F57" s="97">
        <v>136</v>
      </c>
      <c r="G57" s="101">
        <f t="shared" si="6"/>
        <v>1.8957345971563981</v>
      </c>
    </row>
    <row r="58" spans="1:7" ht="12.75">
      <c r="A58" s="4" t="s">
        <v>345</v>
      </c>
      <c r="B58" s="120">
        <v>80</v>
      </c>
      <c r="C58" s="37" t="s">
        <v>261</v>
      </c>
      <c r="E58" s="1" t="s">
        <v>349</v>
      </c>
      <c r="F58" s="97">
        <v>460</v>
      </c>
      <c r="G58" s="101">
        <f t="shared" si="6"/>
        <v>6.412043490381934</v>
      </c>
    </row>
    <row r="59" spans="1:7" ht="12.75">
      <c r="A59" s="4"/>
      <c r="B59" s="93" t="s">
        <v>250</v>
      </c>
      <c r="C59" s="10"/>
      <c r="E59" s="1" t="s">
        <v>350</v>
      </c>
      <c r="F59" s="97">
        <v>14</v>
      </c>
      <c r="G59" s="101">
        <f t="shared" si="6"/>
        <v>0.1951491497072763</v>
      </c>
    </row>
    <row r="60" spans="1:7" ht="12.75">
      <c r="A60" s="5" t="s">
        <v>351</v>
      </c>
      <c r="B60" s="93">
        <v>1081</v>
      </c>
      <c r="C60" s="33">
        <f>(B60/$B$60)*100</f>
        <v>100</v>
      </c>
      <c r="E60" s="1" t="s">
        <v>352</v>
      </c>
      <c r="F60" s="97">
        <v>266</v>
      </c>
      <c r="G60" s="101">
        <f t="shared" si="6"/>
        <v>3.707833844438249</v>
      </c>
    </row>
    <row r="61" spans="1:7" ht="12.75">
      <c r="A61" s="4" t="s">
        <v>340</v>
      </c>
      <c r="B61" s="97">
        <v>316</v>
      </c>
      <c r="C61" s="10">
        <f>(B61/$B$60)*100</f>
        <v>29.23219241443108</v>
      </c>
      <c r="E61" s="1" t="s">
        <v>353</v>
      </c>
      <c r="F61" s="97">
        <v>55</v>
      </c>
      <c r="G61" s="101">
        <f t="shared" si="6"/>
        <v>0.766657373850014</v>
      </c>
    </row>
    <row r="62" spans="1:7" ht="12.75">
      <c r="A62" s="4"/>
      <c r="B62" s="93" t="s">
        <v>250</v>
      </c>
      <c r="C62" s="10"/>
      <c r="E62" s="1" t="s">
        <v>354</v>
      </c>
      <c r="F62" s="97">
        <v>221</v>
      </c>
      <c r="G62" s="101">
        <f t="shared" si="6"/>
        <v>3.080568720379147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39</v>
      </c>
      <c r="G63" s="101">
        <f t="shared" si="6"/>
        <v>0.5436297741845554</v>
      </c>
    </row>
    <row r="64" spans="1:7" ht="12.75">
      <c r="A64" s="29" t="s">
        <v>357</v>
      </c>
      <c r="B64" s="93">
        <v>6555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4358</v>
      </c>
      <c r="C65" s="10">
        <f>(B65/$B$64)*100</f>
        <v>66.4836003051106</v>
      </c>
      <c r="E65" s="1" t="s">
        <v>359</v>
      </c>
      <c r="F65" s="97">
        <v>70</v>
      </c>
      <c r="G65" s="101">
        <f t="shared" si="6"/>
        <v>0.9757457485363814</v>
      </c>
    </row>
    <row r="66" spans="1:7" ht="12.75">
      <c r="A66" s="4" t="s">
        <v>257</v>
      </c>
      <c r="B66" s="97">
        <v>2026</v>
      </c>
      <c r="C66" s="10">
        <f aca="true" t="shared" si="7" ref="C66:C71">(B66/$B$64)*100</f>
        <v>30.907704042715483</v>
      </c>
      <c r="E66" s="1" t="s">
        <v>360</v>
      </c>
      <c r="F66" s="97">
        <v>27</v>
      </c>
      <c r="G66" s="101">
        <f t="shared" si="6"/>
        <v>0.3763590744354614</v>
      </c>
    </row>
    <row r="67" spans="1:7" ht="12.75">
      <c r="A67" s="4" t="s">
        <v>361</v>
      </c>
      <c r="B67" s="97">
        <v>946</v>
      </c>
      <c r="C67" s="10">
        <f t="shared" si="7"/>
        <v>14.431731502669717</v>
      </c>
      <c r="E67" s="1" t="s">
        <v>362</v>
      </c>
      <c r="F67" s="97">
        <v>136</v>
      </c>
      <c r="G67" s="101">
        <f t="shared" si="6"/>
        <v>1.8957345971563981</v>
      </c>
    </row>
    <row r="68" spans="1:7" ht="12.75">
      <c r="A68" s="4" t="s">
        <v>363</v>
      </c>
      <c r="B68" s="97">
        <v>1080</v>
      </c>
      <c r="C68" s="10">
        <f t="shared" si="7"/>
        <v>16.475972540045767</v>
      </c>
      <c r="E68" s="1" t="s">
        <v>364</v>
      </c>
      <c r="F68" s="97">
        <v>181</v>
      </c>
      <c r="G68" s="101">
        <f t="shared" si="6"/>
        <v>2.5229997212155006</v>
      </c>
    </row>
    <row r="69" spans="1:7" ht="12.75">
      <c r="A69" s="4" t="s">
        <v>365</v>
      </c>
      <c r="B69" s="97">
        <v>633</v>
      </c>
      <c r="C69" s="10">
        <f t="shared" si="7"/>
        <v>9.65675057208238</v>
      </c>
      <c r="E69" s="1" t="s">
        <v>366</v>
      </c>
      <c r="F69" s="97">
        <v>59</v>
      </c>
      <c r="G69" s="101">
        <f t="shared" si="6"/>
        <v>0.8224142737663787</v>
      </c>
    </row>
    <row r="70" spans="1:7" ht="12.75">
      <c r="A70" s="4" t="s">
        <v>367</v>
      </c>
      <c r="B70" s="97">
        <v>447</v>
      </c>
      <c r="C70" s="10">
        <f t="shared" si="7"/>
        <v>6.8192219679633865</v>
      </c>
      <c r="E70" s="1" t="s">
        <v>368</v>
      </c>
      <c r="F70" s="97">
        <v>48</v>
      </c>
      <c r="G70" s="101">
        <f t="shared" si="6"/>
        <v>0.6690827989963758</v>
      </c>
    </row>
    <row r="71" spans="1:7" ht="12.75">
      <c r="A71" s="7" t="s">
        <v>258</v>
      </c>
      <c r="B71" s="103">
        <v>171</v>
      </c>
      <c r="C71" s="40">
        <f t="shared" si="7"/>
        <v>2.608695652173913</v>
      </c>
      <c r="D71" s="41"/>
      <c r="E71" s="9" t="s">
        <v>369</v>
      </c>
      <c r="F71" s="103">
        <v>1430</v>
      </c>
      <c r="G71" s="104">
        <f t="shared" si="6"/>
        <v>19.933091720100364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5462</v>
      </c>
      <c r="C9" s="81">
        <f>(B9/$B$9)*100</f>
        <v>100</v>
      </c>
      <c r="D9" s="65"/>
      <c r="E9" s="79" t="s">
        <v>381</v>
      </c>
      <c r="F9" s="80">
        <v>2564</v>
      </c>
      <c r="G9" s="81">
        <f>(F9/$F$9)*100</f>
        <v>100</v>
      </c>
    </row>
    <row r="10" spans="1:7" ht="12.75">
      <c r="A10" s="82" t="s">
        <v>382</v>
      </c>
      <c r="B10" s="97">
        <v>3766</v>
      </c>
      <c r="C10" s="105">
        <f>(B10/$B$9)*100</f>
        <v>68.94910289271328</v>
      </c>
      <c r="D10" s="65"/>
      <c r="E10" s="78" t="s">
        <v>383</v>
      </c>
      <c r="F10" s="97">
        <v>22</v>
      </c>
      <c r="G10" s="105">
        <f aca="true" t="shared" si="0" ref="G10:G19">(F10/$F$9)*100</f>
        <v>0.858034321372855</v>
      </c>
    </row>
    <row r="11" spans="1:7" ht="12.75">
      <c r="A11" s="82" t="s">
        <v>384</v>
      </c>
      <c r="B11" s="97">
        <v>3756</v>
      </c>
      <c r="C11" s="105">
        <f aca="true" t="shared" si="1" ref="C11:C16">(B11/$B$9)*100</f>
        <v>68.76601977297693</v>
      </c>
      <c r="D11" s="65"/>
      <c r="E11" s="78" t="s">
        <v>385</v>
      </c>
      <c r="F11" s="97">
        <v>73</v>
      </c>
      <c r="G11" s="105">
        <f t="shared" si="0"/>
        <v>2.847113884555382</v>
      </c>
    </row>
    <row r="12" spans="1:7" ht="12.75">
      <c r="A12" s="82" t="s">
        <v>386</v>
      </c>
      <c r="B12" s="97">
        <v>3578</v>
      </c>
      <c r="C12" s="105">
        <f>(B12/$B$9)*100</f>
        <v>65.50714024166972</v>
      </c>
      <c r="D12" s="65"/>
      <c r="E12" s="78" t="s">
        <v>387</v>
      </c>
      <c r="F12" s="97">
        <v>147</v>
      </c>
      <c r="G12" s="105">
        <f t="shared" si="0"/>
        <v>5.733229329173167</v>
      </c>
    </row>
    <row r="13" spans="1:7" ht="12.75">
      <c r="A13" s="82" t="s">
        <v>388</v>
      </c>
      <c r="B13" s="97">
        <v>178</v>
      </c>
      <c r="C13" s="105">
        <f>(B13/$B$9)*100</f>
        <v>3.2588795313072136</v>
      </c>
      <c r="D13" s="65"/>
      <c r="E13" s="78" t="s">
        <v>389</v>
      </c>
      <c r="F13" s="97">
        <v>121</v>
      </c>
      <c r="G13" s="105">
        <f t="shared" si="0"/>
        <v>4.719188767550702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247</v>
      </c>
      <c r="G14" s="105">
        <f t="shared" si="0"/>
        <v>9.633385335413417</v>
      </c>
    </row>
    <row r="15" spans="1:7" ht="12.75">
      <c r="A15" s="82" t="s">
        <v>392</v>
      </c>
      <c r="B15" s="109">
        <v>10</v>
      </c>
      <c r="C15" s="105">
        <f t="shared" si="1"/>
        <v>0.18308311973636032</v>
      </c>
      <c r="D15" s="65"/>
      <c r="E15" s="78" t="s">
        <v>393</v>
      </c>
      <c r="F15" s="97">
        <v>503</v>
      </c>
      <c r="G15" s="105">
        <f t="shared" si="0"/>
        <v>19.617784711388456</v>
      </c>
    </row>
    <row r="16" spans="1:7" ht="12.75">
      <c r="A16" s="82" t="s">
        <v>67</v>
      </c>
      <c r="B16" s="97">
        <v>1696</v>
      </c>
      <c r="C16" s="105">
        <f t="shared" si="1"/>
        <v>31.05089710728671</v>
      </c>
      <c r="D16" s="65"/>
      <c r="E16" s="78" t="s">
        <v>68</v>
      </c>
      <c r="F16" s="97">
        <v>362</v>
      </c>
      <c r="G16" s="105">
        <f t="shared" si="0"/>
        <v>14.118564742589705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664</v>
      </c>
      <c r="G17" s="105">
        <f t="shared" si="0"/>
        <v>25.897035881435258</v>
      </c>
    </row>
    <row r="18" spans="1:7" ht="12.75">
      <c r="A18" s="77" t="s">
        <v>70</v>
      </c>
      <c r="B18" s="80">
        <v>2895</v>
      </c>
      <c r="C18" s="81">
        <f>(B18/$B$18)*100</f>
        <v>100</v>
      </c>
      <c r="D18" s="65"/>
      <c r="E18" s="78" t="s">
        <v>170</v>
      </c>
      <c r="F18" s="97">
        <v>296</v>
      </c>
      <c r="G18" s="105">
        <f t="shared" si="0"/>
        <v>11.54446177847114</v>
      </c>
    </row>
    <row r="19" spans="1:9" ht="12.75">
      <c r="A19" s="82" t="s">
        <v>382</v>
      </c>
      <c r="B19" s="97">
        <v>1759</v>
      </c>
      <c r="C19" s="105">
        <f>(B19/$B$18)*100</f>
        <v>60.75993091537133</v>
      </c>
      <c r="D19" s="65"/>
      <c r="E19" s="78" t="s">
        <v>169</v>
      </c>
      <c r="F19" s="98">
        <v>129</v>
      </c>
      <c r="G19" s="105">
        <f t="shared" si="0"/>
        <v>5.031201248049922</v>
      </c>
      <c r="I19" s="118"/>
    </row>
    <row r="20" spans="1:7" ht="12.75">
      <c r="A20" s="82" t="s">
        <v>384</v>
      </c>
      <c r="B20" s="97">
        <v>1759</v>
      </c>
      <c r="C20" s="105">
        <f>(B20/$B$18)*100</f>
        <v>60.75993091537133</v>
      </c>
      <c r="D20" s="65"/>
      <c r="E20" s="78" t="s">
        <v>71</v>
      </c>
      <c r="F20" s="97">
        <v>85233</v>
      </c>
      <c r="G20" s="112" t="s">
        <v>261</v>
      </c>
    </row>
    <row r="21" spans="1:7" ht="12.75">
      <c r="A21" s="82" t="s">
        <v>386</v>
      </c>
      <c r="B21" s="97">
        <v>1614</v>
      </c>
      <c r="C21" s="105">
        <f>(B21/$B$18)*100</f>
        <v>55.751295336787564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2147</v>
      </c>
      <c r="G22" s="105">
        <f>(F22/$F$9)*100</f>
        <v>83.73634945397815</v>
      </c>
    </row>
    <row r="23" spans="1:7" ht="12.75">
      <c r="A23" s="77" t="s">
        <v>73</v>
      </c>
      <c r="B23" s="80">
        <v>730</v>
      </c>
      <c r="C23" s="81">
        <f>(B23/$B$23)*100</f>
        <v>100</v>
      </c>
      <c r="D23" s="65"/>
      <c r="E23" s="78" t="s">
        <v>74</v>
      </c>
      <c r="F23" s="97">
        <v>98455</v>
      </c>
      <c r="G23" s="112" t="s">
        <v>261</v>
      </c>
    </row>
    <row r="24" spans="1:7" ht="12.75">
      <c r="A24" s="82" t="s">
        <v>75</v>
      </c>
      <c r="B24" s="97">
        <v>399</v>
      </c>
      <c r="C24" s="105">
        <f>(B24/$B$23)*100</f>
        <v>54.657534246575345</v>
      </c>
      <c r="D24" s="65"/>
      <c r="E24" s="78" t="s">
        <v>76</v>
      </c>
      <c r="F24" s="97">
        <v>709</v>
      </c>
      <c r="G24" s="105">
        <f>(F24/$F$9)*100</f>
        <v>27.65210608424337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14646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1.326053042121685</v>
      </c>
    </row>
    <row r="27" spans="1:7" ht="12.75">
      <c r="A27" s="77" t="s">
        <v>85</v>
      </c>
      <c r="B27" s="80">
        <v>3552</v>
      </c>
      <c r="C27" s="81">
        <f>(B27/$B$27)*100</f>
        <v>100</v>
      </c>
      <c r="D27" s="65"/>
      <c r="E27" s="78" t="s">
        <v>78</v>
      </c>
      <c r="F27" s="98">
        <v>6558</v>
      </c>
      <c r="G27" s="112" t="s">
        <v>261</v>
      </c>
    </row>
    <row r="28" spans="1:7" ht="12.75">
      <c r="A28" s="82" t="s">
        <v>86</v>
      </c>
      <c r="B28" s="97">
        <v>2786</v>
      </c>
      <c r="C28" s="105">
        <f aca="true" t="shared" si="2" ref="C28:C33">(B28/$B$27)*100</f>
        <v>78.43468468468468</v>
      </c>
      <c r="D28" s="65"/>
      <c r="E28" s="78" t="s">
        <v>79</v>
      </c>
      <c r="F28" s="97">
        <v>44</v>
      </c>
      <c r="G28" s="105">
        <f>(F28/$F$9)*100</f>
        <v>1.71606864274571</v>
      </c>
    </row>
    <row r="29" spans="1:7" ht="12.75">
      <c r="A29" s="82" t="s">
        <v>87</v>
      </c>
      <c r="B29" s="97">
        <v>166</v>
      </c>
      <c r="C29" s="105">
        <f t="shared" si="2"/>
        <v>4.673423423423424</v>
      </c>
      <c r="D29" s="65"/>
      <c r="E29" s="78" t="s">
        <v>80</v>
      </c>
      <c r="F29" s="97">
        <v>1315</v>
      </c>
      <c r="G29" s="112" t="s">
        <v>261</v>
      </c>
    </row>
    <row r="30" spans="1:7" ht="12.75">
      <c r="A30" s="82" t="s">
        <v>88</v>
      </c>
      <c r="B30" s="97">
        <v>392</v>
      </c>
      <c r="C30" s="105">
        <f t="shared" si="2"/>
        <v>11.036036036036036</v>
      </c>
      <c r="D30" s="65"/>
      <c r="E30" s="78" t="s">
        <v>81</v>
      </c>
      <c r="F30" s="97">
        <v>528</v>
      </c>
      <c r="G30" s="105">
        <f>(F30/$F$9)*100</f>
        <v>20.59282371294852</v>
      </c>
    </row>
    <row r="31" spans="1:7" ht="12.75">
      <c r="A31" s="82" t="s">
        <v>115</v>
      </c>
      <c r="B31" s="97">
        <v>68</v>
      </c>
      <c r="C31" s="105">
        <f t="shared" si="2"/>
        <v>1.9144144144144142</v>
      </c>
      <c r="D31" s="65"/>
      <c r="E31" s="78" t="s">
        <v>82</v>
      </c>
      <c r="F31" s="97">
        <v>20467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0.19707207207207206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133</v>
      </c>
      <c r="C33" s="105">
        <f t="shared" si="2"/>
        <v>3.744369369369369</v>
      </c>
      <c r="D33" s="65"/>
      <c r="E33" s="79" t="s">
        <v>84</v>
      </c>
      <c r="F33" s="80">
        <v>2044</v>
      </c>
      <c r="G33" s="81">
        <f>(F33/$F$33)*100</f>
        <v>100</v>
      </c>
    </row>
    <row r="34" spans="1:7" ht="12.75">
      <c r="A34" s="82" t="s">
        <v>91</v>
      </c>
      <c r="B34" s="109">
        <v>34.8</v>
      </c>
      <c r="C34" s="112" t="s">
        <v>261</v>
      </c>
      <c r="D34" s="65"/>
      <c r="E34" s="78" t="s">
        <v>383</v>
      </c>
      <c r="F34" s="97">
        <v>6</v>
      </c>
      <c r="G34" s="105">
        <f aca="true" t="shared" si="3" ref="G34:G43">(F34/$F$33)*100</f>
        <v>0.29354207436399216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</v>
      </c>
      <c r="G35" s="105">
        <f t="shared" si="3"/>
        <v>1.3209393346379648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60</v>
      </c>
      <c r="G36" s="105">
        <f t="shared" si="3"/>
        <v>2.935420743639922</v>
      </c>
    </row>
    <row r="37" spans="1:7" ht="12.75">
      <c r="A37" s="77" t="s">
        <v>94</v>
      </c>
      <c r="B37" s="80">
        <v>3578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2.446183953033268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180</v>
      </c>
      <c r="G38" s="105">
        <f t="shared" si="3"/>
        <v>8.806262230919765</v>
      </c>
    </row>
    <row r="39" spans="1:7" ht="12.75">
      <c r="A39" s="82" t="s">
        <v>97</v>
      </c>
      <c r="B39" s="98">
        <v>1984</v>
      </c>
      <c r="C39" s="105">
        <f>(B39/$B$37)*100</f>
        <v>55.44997205142538</v>
      </c>
      <c r="D39" s="65"/>
      <c r="E39" s="78" t="s">
        <v>393</v>
      </c>
      <c r="F39" s="97">
        <v>419</v>
      </c>
      <c r="G39" s="105">
        <f t="shared" si="3"/>
        <v>20.499021526418787</v>
      </c>
    </row>
    <row r="40" spans="1:7" ht="12.75">
      <c r="A40" s="82" t="s">
        <v>98</v>
      </c>
      <c r="B40" s="98">
        <v>214</v>
      </c>
      <c r="C40" s="105">
        <f>(B40/$B$37)*100</f>
        <v>5.980994969256568</v>
      </c>
      <c r="D40" s="65"/>
      <c r="E40" s="78" t="s">
        <v>68</v>
      </c>
      <c r="F40" s="97">
        <v>287</v>
      </c>
      <c r="G40" s="105">
        <f t="shared" si="3"/>
        <v>14.04109589041096</v>
      </c>
    </row>
    <row r="41" spans="1:7" ht="12.75">
      <c r="A41" s="82" t="s">
        <v>100</v>
      </c>
      <c r="B41" s="98">
        <v>1004</v>
      </c>
      <c r="C41" s="105">
        <f>(B41/$B$37)*100</f>
        <v>28.06036892118502</v>
      </c>
      <c r="D41" s="65"/>
      <c r="E41" s="78" t="s">
        <v>69</v>
      </c>
      <c r="F41" s="97">
        <v>615</v>
      </c>
      <c r="G41" s="105">
        <f t="shared" si="3"/>
        <v>30.0880626223092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280</v>
      </c>
      <c r="G42" s="105">
        <f t="shared" si="3"/>
        <v>13.698630136986301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120</v>
      </c>
      <c r="G43" s="105">
        <f t="shared" si="3"/>
        <v>5.870841487279844</v>
      </c>
    </row>
    <row r="44" spans="1:7" ht="12.75">
      <c r="A44" s="82" t="s">
        <v>291</v>
      </c>
      <c r="B44" s="98">
        <v>181</v>
      </c>
      <c r="C44" s="105">
        <f>(B44/$B$37)*100</f>
        <v>5.058692006707658</v>
      </c>
      <c r="D44" s="65"/>
      <c r="E44" s="78" t="s">
        <v>93</v>
      </c>
      <c r="F44" s="97">
        <v>99232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195</v>
      </c>
      <c r="C46" s="105">
        <f>(B46/$B$37)*100</f>
        <v>5.4499720514253776</v>
      </c>
      <c r="D46" s="65"/>
      <c r="E46" s="78" t="s">
        <v>96</v>
      </c>
      <c r="F46" s="97">
        <v>34804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65519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40921</v>
      </c>
      <c r="G49" s="114" t="s">
        <v>261</v>
      </c>
    </row>
    <row r="50" spans="1:7" ht="13.5" thickTop="1">
      <c r="A50" s="82" t="s">
        <v>116</v>
      </c>
      <c r="B50" s="98">
        <v>131</v>
      </c>
      <c r="C50" s="105">
        <f t="shared" si="4"/>
        <v>3.6612632755729457</v>
      </c>
      <c r="D50" s="65"/>
      <c r="E50" s="78"/>
      <c r="F50" s="86"/>
      <c r="G50" s="85"/>
    </row>
    <row r="51" spans="1:7" ht="12.75">
      <c r="A51" s="82" t="s">
        <v>117</v>
      </c>
      <c r="B51" s="98">
        <v>457</v>
      </c>
      <c r="C51" s="105">
        <f t="shared" si="4"/>
        <v>12.77249860257127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158</v>
      </c>
      <c r="C52" s="105">
        <f t="shared" si="4"/>
        <v>4.415874790385691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379</v>
      </c>
      <c r="C53" s="105">
        <f t="shared" si="4"/>
        <v>10.592509782001118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183</v>
      </c>
      <c r="C54" s="105">
        <f t="shared" si="4"/>
        <v>5.1145891559530465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277</v>
      </c>
      <c r="C55" s="105">
        <f t="shared" si="4"/>
        <v>7.7417551704863055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440</v>
      </c>
      <c r="C57" s="105">
        <f>(B57/$B$37)*100</f>
        <v>12.297372833985467</v>
      </c>
      <c r="D57" s="65"/>
      <c r="E57" s="79" t="s">
        <v>84</v>
      </c>
      <c r="F57" s="80">
        <v>33</v>
      </c>
      <c r="G57" s="105">
        <f>(F57/L57)*100</f>
        <v>1.6144814090019568</v>
      </c>
      <c r="H57" s="79" t="s">
        <v>84</v>
      </c>
      <c r="L57" s="15">
        <v>2044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</v>
      </c>
      <c r="G58" s="105">
        <f>(F58/L58)*100</f>
        <v>1.9</v>
      </c>
      <c r="H58" s="78" t="s">
        <v>118</v>
      </c>
      <c r="L58" s="15">
        <v>1000</v>
      </c>
    </row>
    <row r="59" spans="1:12" ht="12.75">
      <c r="A59" s="82" t="s">
        <v>112</v>
      </c>
      <c r="B59" s="98">
        <v>489</v>
      </c>
      <c r="C59" s="105">
        <f>(B59/$B$37)*100</f>
        <v>13.666852990497485</v>
      </c>
      <c r="D59" s="65"/>
      <c r="E59" s="78" t="s">
        <v>120</v>
      </c>
      <c r="F59" s="97">
        <v>19</v>
      </c>
      <c r="G59" s="105">
        <f>(F59/L59)*100</f>
        <v>4.439252336448598</v>
      </c>
      <c r="H59" s="78" t="s">
        <v>120</v>
      </c>
      <c r="L59" s="15">
        <v>428</v>
      </c>
    </row>
    <row r="60" spans="1:7" ht="12.75">
      <c r="A60" s="82" t="s">
        <v>113</v>
      </c>
      <c r="B60" s="98">
        <v>723</v>
      </c>
      <c r="C60" s="105">
        <f>(B60/$B$37)*100</f>
        <v>20.206819452207938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169</v>
      </c>
      <c r="C62" s="105">
        <f>(B62/$B$37)*100</f>
        <v>4.723309111235327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200</v>
      </c>
    </row>
    <row r="63" spans="1:12" ht="12.75">
      <c r="A63" s="61" t="s">
        <v>293</v>
      </c>
      <c r="B63" s="98">
        <v>92</v>
      </c>
      <c r="C63" s="105">
        <f>(B63/$B$37)*100</f>
        <v>2.57126886528787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80</v>
      </c>
      <c r="C64" s="105">
        <f>(B64/$B$37)*100</f>
        <v>2.235885969815539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243</v>
      </c>
      <c r="G66" s="105">
        <f aca="true" t="shared" si="5" ref="G66:G71">(F66/L66)*100</f>
        <v>3.3872316699191525</v>
      </c>
      <c r="H66" s="79" t="s">
        <v>124</v>
      </c>
      <c r="L66" s="15">
        <v>7174</v>
      </c>
    </row>
    <row r="67" spans="1:12" ht="12.75">
      <c r="A67" s="82" t="s">
        <v>126</v>
      </c>
      <c r="B67" s="97">
        <v>2995</v>
      </c>
      <c r="C67" s="105">
        <f>(B67/$B$37)*100</f>
        <v>83.70598099496925</v>
      </c>
      <c r="D67" s="65"/>
      <c r="E67" s="78" t="s">
        <v>262</v>
      </c>
      <c r="F67" s="97">
        <v>194</v>
      </c>
      <c r="G67" s="105">
        <f t="shared" si="5"/>
        <v>3.6445613375915835</v>
      </c>
      <c r="H67" s="78" t="s">
        <v>262</v>
      </c>
      <c r="L67" s="15">
        <v>5323</v>
      </c>
    </row>
    <row r="68" spans="1:12" ht="12.75">
      <c r="A68" s="82" t="s">
        <v>128</v>
      </c>
      <c r="B68" s="97">
        <v>404</v>
      </c>
      <c r="C68" s="105">
        <f>(B68/$B$37)*100</f>
        <v>11.291224147568474</v>
      </c>
      <c r="D68" s="65"/>
      <c r="E68" s="78" t="s">
        <v>127</v>
      </c>
      <c r="F68" s="97">
        <v>70</v>
      </c>
      <c r="G68" s="105">
        <f t="shared" si="5"/>
        <v>6.475485661424607</v>
      </c>
      <c r="H68" s="78" t="s">
        <v>127</v>
      </c>
      <c r="L68" s="15">
        <v>1081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</v>
      </c>
      <c r="G69" s="105">
        <f t="shared" si="5"/>
        <v>2.6472177201512697</v>
      </c>
      <c r="H69" s="78" t="s">
        <v>129</v>
      </c>
      <c r="L69" s="15">
        <v>1851</v>
      </c>
    </row>
    <row r="70" spans="1:12" ht="12.75">
      <c r="A70" s="82" t="s">
        <v>376</v>
      </c>
      <c r="B70" s="97">
        <v>179</v>
      </c>
      <c r="C70" s="105">
        <f>(B70/$B$37)*100</f>
        <v>5.002794857462269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1232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118</v>
      </c>
      <c r="G71" s="119">
        <f t="shared" si="5"/>
        <v>17.251461988304094</v>
      </c>
      <c r="H71" s="92" t="s">
        <v>131</v>
      </c>
      <c r="L71" s="15">
        <v>684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2615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2574</v>
      </c>
      <c r="G9" s="81">
        <f>(F9/$F$9)*100</f>
        <v>100</v>
      </c>
      <c r="I9" s="53"/>
    </row>
    <row r="10" spans="1:7" ht="12.75">
      <c r="A10" s="36" t="s">
        <v>137</v>
      </c>
      <c r="B10" s="97">
        <v>2427</v>
      </c>
      <c r="C10" s="105">
        <f aca="true" t="shared" si="0" ref="C10:C18">(B10/$B$8)*100</f>
        <v>92.81070745697897</v>
      </c>
      <c r="E10" s="32" t="s">
        <v>138</v>
      </c>
      <c r="F10" s="97">
        <v>2574</v>
      </c>
      <c r="G10" s="105">
        <f>(F10/$F$9)*100</f>
        <v>100</v>
      </c>
    </row>
    <row r="11" spans="1:7" ht="12.75">
      <c r="A11" s="36" t="s">
        <v>139</v>
      </c>
      <c r="B11" s="97">
        <v>27</v>
      </c>
      <c r="C11" s="105">
        <f t="shared" si="0"/>
        <v>1.0325047801147227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76</v>
      </c>
      <c r="C12" s="105">
        <f t="shared" si="0"/>
        <v>2.9063097514340344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23</v>
      </c>
      <c r="C13" s="105">
        <f t="shared" si="0"/>
        <v>0.8795411089866157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2266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62</v>
      </c>
      <c r="C16" s="105">
        <f t="shared" si="0"/>
        <v>2.37093690248566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41</v>
      </c>
      <c r="G17" s="105">
        <f aca="true" t="shared" si="1" ref="G17:G23">(F17/$F$14)*100</f>
        <v>1.8093556928508385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126</v>
      </c>
      <c r="G18" s="105">
        <f t="shared" si="1"/>
        <v>5.560458958517211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543</v>
      </c>
      <c r="G19" s="105">
        <f t="shared" si="1"/>
        <v>23.962930273609885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1385</v>
      </c>
      <c r="G20" s="105">
        <f t="shared" si="1"/>
        <v>61.120917917034426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0.30592734225621415</v>
      </c>
      <c r="E21" s="1" t="s">
        <v>157</v>
      </c>
      <c r="F21" s="97">
        <v>171</v>
      </c>
      <c r="G21" s="105">
        <f t="shared" si="1"/>
        <v>7.546337157987644</v>
      </c>
    </row>
    <row r="22" spans="1:7" ht="12.75">
      <c r="A22" s="36" t="s">
        <v>158</v>
      </c>
      <c r="B22" s="98">
        <v>21</v>
      </c>
      <c r="C22" s="105">
        <f t="shared" si="2"/>
        <v>0.8030592734225621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</v>
      </c>
      <c r="C23" s="105">
        <f t="shared" si="2"/>
        <v>0.3441682600382409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44</v>
      </c>
      <c r="C24" s="105">
        <f t="shared" si="2"/>
        <v>1.6826003824091778</v>
      </c>
      <c r="E24" s="1" t="s">
        <v>163</v>
      </c>
      <c r="F24" s="97">
        <v>224300</v>
      </c>
      <c r="G24" s="112" t="s">
        <v>261</v>
      </c>
    </row>
    <row r="25" spans="1:7" ht="12.75">
      <c r="A25" s="36" t="s">
        <v>164</v>
      </c>
      <c r="B25" s="97">
        <v>89</v>
      </c>
      <c r="C25" s="105">
        <f t="shared" si="2"/>
        <v>3.4034416826003824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331</v>
      </c>
      <c r="C26" s="105">
        <f t="shared" si="2"/>
        <v>12.657743785850862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1441</v>
      </c>
      <c r="C27" s="105">
        <f t="shared" si="2"/>
        <v>55.105162523900574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672</v>
      </c>
      <c r="C28" s="105">
        <f t="shared" si="2"/>
        <v>25.697896749521988</v>
      </c>
      <c r="E28" s="32" t="s">
        <v>176</v>
      </c>
      <c r="F28" s="97">
        <v>1668</v>
      </c>
      <c r="G28" s="105">
        <f aca="true" t="shared" si="3" ref="G28:G35">(F28/$F$14)*100</f>
        <v>73.6098852603707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47</v>
      </c>
      <c r="C31" s="105">
        <f aca="true" t="shared" si="4" ref="C31:C39">(B31/$B$8)*100</f>
        <v>1.7973231357552581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24</v>
      </c>
      <c r="C32" s="105">
        <f t="shared" si="4"/>
        <v>0.9177820267686425</v>
      </c>
      <c r="E32" s="32" t="s">
        <v>183</v>
      </c>
      <c r="F32" s="97">
        <v>115</v>
      </c>
      <c r="G32" s="105">
        <f t="shared" si="3"/>
        <v>5.075022065313328</v>
      </c>
    </row>
    <row r="33" spans="1:7" ht="12.75">
      <c r="A33" s="36" t="s">
        <v>184</v>
      </c>
      <c r="B33" s="97">
        <v>34</v>
      </c>
      <c r="C33" s="105">
        <f t="shared" si="4"/>
        <v>1.3001912045889101</v>
      </c>
      <c r="E33" s="32" t="s">
        <v>185</v>
      </c>
      <c r="F33" s="97">
        <v>465</v>
      </c>
      <c r="G33" s="105">
        <f t="shared" si="3"/>
        <v>20.520741394527803</v>
      </c>
    </row>
    <row r="34" spans="1:7" ht="12.75">
      <c r="A34" s="36" t="s">
        <v>186</v>
      </c>
      <c r="B34" s="97">
        <v>30</v>
      </c>
      <c r="C34" s="105">
        <f t="shared" si="4"/>
        <v>1.147227533460803</v>
      </c>
      <c r="E34" s="32" t="s">
        <v>187</v>
      </c>
      <c r="F34" s="97">
        <v>586</v>
      </c>
      <c r="G34" s="105">
        <f t="shared" si="3"/>
        <v>25.86054721977052</v>
      </c>
    </row>
    <row r="35" spans="1:7" ht="12.75">
      <c r="A35" s="36" t="s">
        <v>188</v>
      </c>
      <c r="B35" s="97">
        <v>157</v>
      </c>
      <c r="C35" s="105">
        <f t="shared" si="4"/>
        <v>6.003824091778203</v>
      </c>
      <c r="E35" s="32" t="s">
        <v>189</v>
      </c>
      <c r="F35" s="97">
        <v>502</v>
      </c>
      <c r="G35" s="105">
        <f t="shared" si="3"/>
        <v>22.15357458075905</v>
      </c>
    </row>
    <row r="36" spans="1:7" ht="12.75">
      <c r="A36" s="36" t="s">
        <v>190</v>
      </c>
      <c r="B36" s="97">
        <v>659</v>
      </c>
      <c r="C36" s="105">
        <f t="shared" si="4"/>
        <v>25.20076481835564</v>
      </c>
      <c r="E36" s="32" t="s">
        <v>191</v>
      </c>
      <c r="F36" s="97">
        <v>1608</v>
      </c>
      <c r="G36" s="112" t="s">
        <v>261</v>
      </c>
    </row>
    <row r="37" spans="1:7" ht="12.75">
      <c r="A37" s="36" t="s">
        <v>192</v>
      </c>
      <c r="B37" s="97">
        <v>896</v>
      </c>
      <c r="C37" s="105">
        <f t="shared" si="4"/>
        <v>34.26386233269598</v>
      </c>
      <c r="E37" s="32" t="s">
        <v>193</v>
      </c>
      <c r="F37" s="97">
        <v>598</v>
      </c>
      <c r="G37" s="105">
        <f>(F37/$F$14)*100</f>
        <v>26.3901147396293</v>
      </c>
    </row>
    <row r="38" spans="1:7" ht="12.75">
      <c r="A38" s="36" t="s">
        <v>194</v>
      </c>
      <c r="B38" s="97">
        <v>534</v>
      </c>
      <c r="C38" s="105">
        <f t="shared" si="4"/>
        <v>20.420650095602294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234</v>
      </c>
      <c r="C39" s="105">
        <f t="shared" si="4"/>
        <v>8.948374760994264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2574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765</v>
      </c>
      <c r="G43" s="105">
        <f aca="true" t="shared" si="5" ref="G43:G48">(F43/$F$14)*100</f>
        <v>33.75992939099735</v>
      </c>
    </row>
    <row r="44" spans="1:7" ht="12.75">
      <c r="A44" s="36" t="s">
        <v>209</v>
      </c>
      <c r="B44" s="98">
        <v>238</v>
      </c>
      <c r="C44" s="105">
        <f aca="true" t="shared" si="6" ref="C44:C49">(B44/$B$42)*100</f>
        <v>9.246309246309247</v>
      </c>
      <c r="E44" s="32" t="s">
        <v>210</v>
      </c>
      <c r="F44" s="97">
        <v>339</v>
      </c>
      <c r="G44" s="105">
        <f t="shared" si="5"/>
        <v>14.96028243601059</v>
      </c>
    </row>
    <row r="45" spans="1:7" ht="12.75">
      <c r="A45" s="36" t="s">
        <v>211</v>
      </c>
      <c r="B45" s="98">
        <v>553</v>
      </c>
      <c r="C45" s="105">
        <f t="shared" si="6"/>
        <v>21.484071484071485</v>
      </c>
      <c r="E45" s="32" t="s">
        <v>212</v>
      </c>
      <c r="F45" s="97">
        <v>317</v>
      </c>
      <c r="G45" s="105">
        <f t="shared" si="5"/>
        <v>13.989408649602824</v>
      </c>
    </row>
    <row r="46" spans="1:7" ht="12.75">
      <c r="A46" s="36" t="s">
        <v>213</v>
      </c>
      <c r="B46" s="98">
        <v>294</v>
      </c>
      <c r="C46" s="105">
        <f t="shared" si="6"/>
        <v>11.421911421911423</v>
      </c>
      <c r="E46" s="32" t="s">
        <v>214</v>
      </c>
      <c r="F46" s="97">
        <v>243</v>
      </c>
      <c r="G46" s="105">
        <f t="shared" si="5"/>
        <v>10.723742277140335</v>
      </c>
    </row>
    <row r="47" spans="1:7" ht="12.75">
      <c r="A47" s="36" t="s">
        <v>215</v>
      </c>
      <c r="B47" s="97">
        <v>444</v>
      </c>
      <c r="C47" s="105">
        <f t="shared" si="6"/>
        <v>17.24941724941725</v>
      </c>
      <c r="E47" s="32" t="s">
        <v>216</v>
      </c>
      <c r="F47" s="97">
        <v>144</v>
      </c>
      <c r="G47" s="105">
        <f t="shared" si="5"/>
        <v>6.354810238305383</v>
      </c>
    </row>
    <row r="48" spans="1:7" ht="12.75">
      <c r="A48" s="36" t="s">
        <v>217</v>
      </c>
      <c r="B48" s="97">
        <v>498</v>
      </c>
      <c r="C48" s="105">
        <f t="shared" si="6"/>
        <v>19.34731934731935</v>
      </c>
      <c r="E48" s="32" t="s">
        <v>218</v>
      </c>
      <c r="F48" s="97">
        <v>458</v>
      </c>
      <c r="G48" s="105">
        <f t="shared" si="5"/>
        <v>20.211827007943516</v>
      </c>
    </row>
    <row r="49" spans="1:7" ht="12.75">
      <c r="A49" s="36" t="s">
        <v>219</v>
      </c>
      <c r="B49" s="97">
        <v>547</v>
      </c>
      <c r="C49" s="105">
        <f t="shared" si="6"/>
        <v>21.25097125097125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206</v>
      </c>
      <c r="G51" s="81">
        <f>(F51/F$51)*100</f>
        <v>100</v>
      </c>
    </row>
    <row r="52" spans="1:7" ht="12.75">
      <c r="A52" s="4" t="s">
        <v>223</v>
      </c>
      <c r="B52" s="97">
        <v>80</v>
      </c>
      <c r="C52" s="105">
        <f>(B52/$B$42)*100</f>
        <v>3.108003108003108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645</v>
      </c>
      <c r="C53" s="105">
        <f>(B53/$B$42)*100</f>
        <v>25.058275058275058</v>
      </c>
      <c r="E53" s="32" t="s">
        <v>226</v>
      </c>
      <c r="F53" s="97">
        <v>7</v>
      </c>
      <c r="G53" s="105">
        <f>(F53/F$51)*100</f>
        <v>3.3980582524271843</v>
      </c>
    </row>
    <row r="54" spans="1:7" ht="12.75">
      <c r="A54" s="4" t="s">
        <v>227</v>
      </c>
      <c r="B54" s="97">
        <v>1324</v>
      </c>
      <c r="C54" s="105">
        <f>(B54/$B$42)*100</f>
        <v>51.43745143745144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525</v>
      </c>
      <c r="C55" s="105">
        <f>(B55/$B$42)*100</f>
        <v>20.396270396270396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34</v>
      </c>
      <c r="G56" s="105">
        <f t="shared" si="7"/>
        <v>16.50485436893204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</v>
      </c>
      <c r="G57" s="105">
        <f t="shared" si="7"/>
        <v>21.844660194174757</v>
      </c>
    </row>
    <row r="58" spans="1:7" ht="12.75">
      <c r="A58" s="36" t="s">
        <v>234</v>
      </c>
      <c r="B58" s="97">
        <v>1984</v>
      </c>
      <c r="C58" s="105">
        <f aca="true" t="shared" si="8" ref="C58:C66">(B58/$B$42)*100</f>
        <v>77.07847707847708</v>
      </c>
      <c r="E58" s="32" t="s">
        <v>235</v>
      </c>
      <c r="F58" s="97">
        <v>21</v>
      </c>
      <c r="G58" s="105">
        <f t="shared" si="7"/>
        <v>10.194174757281553</v>
      </c>
    </row>
    <row r="59" spans="1:7" ht="12.75">
      <c r="A59" s="36" t="s">
        <v>236</v>
      </c>
      <c r="B59" s="97">
        <v>26</v>
      </c>
      <c r="C59" s="105">
        <f t="shared" si="8"/>
        <v>1.0101010101010102</v>
      </c>
      <c r="E59" s="32" t="s">
        <v>237</v>
      </c>
      <c r="F59" s="98">
        <v>78</v>
      </c>
      <c r="G59" s="105">
        <f t="shared" si="7"/>
        <v>37.86407766990291</v>
      </c>
    </row>
    <row r="60" spans="1:7" ht="12.75">
      <c r="A60" s="36" t="s">
        <v>238</v>
      </c>
      <c r="B60" s="97">
        <v>32</v>
      </c>
      <c r="C60" s="105">
        <f t="shared" si="8"/>
        <v>1.2432012432012431</v>
      </c>
      <c r="E60" s="32" t="s">
        <v>239</v>
      </c>
      <c r="F60" s="97">
        <v>21</v>
      </c>
      <c r="G60" s="105">
        <f t="shared" si="7"/>
        <v>10.194174757281553</v>
      </c>
    </row>
    <row r="61" spans="1:7" ht="12.75">
      <c r="A61" s="36" t="s">
        <v>240</v>
      </c>
      <c r="B61" s="97">
        <v>532</v>
      </c>
      <c r="C61" s="105">
        <f t="shared" si="8"/>
        <v>20.66822066822067</v>
      </c>
      <c r="E61" s="32" t="s">
        <v>163</v>
      </c>
      <c r="F61" s="97">
        <v>1077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28</v>
      </c>
      <c r="G65" s="105">
        <f aca="true" t="shared" si="9" ref="G65:G71">(F65/F$51)*100</f>
        <v>13.592233009708737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46</v>
      </c>
      <c r="G66" s="105">
        <f t="shared" si="9"/>
        <v>22.330097087378643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</v>
      </c>
      <c r="G67" s="105">
        <f t="shared" si="9"/>
        <v>13.592233009708737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2.912621359223301</v>
      </c>
    </row>
    <row r="69" spans="1:7" ht="12.75">
      <c r="A69" s="36" t="s">
        <v>249</v>
      </c>
      <c r="B69" s="97">
        <v>10</v>
      </c>
      <c r="C69" s="105">
        <f>(B69/$B$42)*100</f>
        <v>0.3885003885003885</v>
      </c>
      <c r="E69" s="32" t="s">
        <v>216</v>
      </c>
      <c r="F69" s="97">
        <v>9</v>
      </c>
      <c r="G69" s="105">
        <f t="shared" si="9"/>
        <v>4.368932038834951</v>
      </c>
    </row>
    <row r="70" spans="1:7" ht="12.75">
      <c r="A70" s="36" t="s">
        <v>251</v>
      </c>
      <c r="B70" s="97">
        <v>37</v>
      </c>
      <c r="C70" s="105">
        <f>(B70/$B$42)*100</f>
        <v>1.4374514374514373</v>
      </c>
      <c r="E70" s="32" t="s">
        <v>218</v>
      </c>
      <c r="F70" s="97">
        <v>59</v>
      </c>
      <c r="G70" s="105">
        <f t="shared" si="9"/>
        <v>28.640776699029125</v>
      </c>
    </row>
    <row r="71" spans="1:7" ht="12.75">
      <c r="A71" s="54" t="s">
        <v>252</v>
      </c>
      <c r="B71" s="103">
        <v>9</v>
      </c>
      <c r="C71" s="115">
        <f>(B71/$B$42)*100</f>
        <v>0.34965034965034963</v>
      </c>
      <c r="D71" s="41"/>
      <c r="E71" s="44" t="s">
        <v>220</v>
      </c>
      <c r="F71" s="103">
        <v>30</v>
      </c>
      <c r="G71" s="115">
        <f t="shared" si="9"/>
        <v>14.563106796116504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2002-06-13T15:25:00Z</dcterms:modified>
  <cp:category/>
  <cp:version/>
  <cp:contentType/>
  <cp:contentStatus/>
</cp:coreProperties>
</file>