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<sst xmlns="http://schemas.openxmlformats.org/spreadsheetml/2006/main" count="676" uniqueCount="437">
  <si>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</si>
  <si>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</si>
  <si>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</si>
  <si>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</si>
  <si>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</si>
  <si>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</si>
  <si>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</si>
  <si>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</si>
  <si>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</si>
  <si>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</si>
  <si>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</si>
  <si>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</si>
  <si>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</si>
  <si>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</si>
  <si>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</si>
  <si>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</si>
  <si>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</si>
  <si>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</si>
  <si>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</si>
  <si>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</si>
  <si>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</si>
  <si>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</si>
  <si>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</si>
  <si>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</si>
  <si>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</si>
  <si>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</si>
  <si>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</si>
  <si>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</si>
  <si>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</si>
  <si>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</si>
  <si>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</si>
  <si>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</si>
  <si>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</si>
  <si>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</si>
  <si>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</si>
  <si>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</si>
  <si>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</si>
  <si>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</si>
  <si>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</si>
  <si>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</si>
  <si>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</si>
  <si>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</si>
  <si>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</si>
  <si>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</si>
  <si>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</si>
  <si>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</si>
  <si>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</si>
  <si>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</si>
  <si>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</si>
  <si>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</si>
  <si>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</si>
  <si>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</si>
  <si>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</si>
  <si>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</si>
  <si>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</si>
  <si>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</si>
  <si>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</si>
  <si>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</si>
  <si>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</si>
  <si>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</si>
  <si>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</si>
  <si>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</si>
  <si>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</si>
  <si>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</si>
  <si>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</si>
  <si>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</si>
  <si>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</si>
  <si>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</si>
  <si>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</si>
  <si>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</si>
  <si>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</si>
  <si>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</si>
  <si>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</si>
  <si>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</si>
  <si>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</si>
  <si>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</si>
  <si>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</si>
  <si>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</si>
  <si>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</si>
  <si>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</si>
  <si>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</si>
  <si>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</si>
  <si>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</si>
  <si>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</si>
  <si>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</si>
  <si>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</si>
  <si>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</si>
  <si>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</si>
  <si>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</si>
  <si>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</si>
  <si>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</si>
  <si>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</si>
  <si>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</si>
  <si>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</si>
  <si>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</si>
  <si>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</si>
  <si>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</si>
  <si>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</si>
  <si>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</si>
  <si>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</si>
  <si>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</si>
  <si>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</si>
  <si>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</si>
  <si>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</si>
  <si>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</si>
  <si>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</si>
  <si>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</si>
  <si>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</si>
  <si>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</si>
  <si>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</si>
  <si>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</si>
  <si>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</si>
  <si>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</si>
  <si>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</si>
  <si>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</si>
  <si>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</si>
  <si>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</si>
  <si>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</si>
  <si>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</si>
  <si>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</si>
  <si>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</si>
  <si>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</si>
  <si>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</si>
  <si>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</si>
  <si>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</si>
  <si>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</si>
  <si>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</si>
  <si>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</si>
  <si>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</si>
  <si>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</si>
  <si>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</si>
  <si>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</si>
  <si>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</si>
  <si>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</si>
  <si>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</si>
  <si>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</si>
  <si>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</si>
  <si>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</si>
  <si>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</si>
  <si>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</si>
  <si>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</si>
  <si>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</si>
  <si>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</si>
  <si>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</si>
  <si>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</si>
  <si>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</si>
  <si>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</si>
  <si>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</si>
  <si>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</si>
  <si>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</si>
  <si>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</si>
  <si>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</si>
  <si>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</si>
  <si>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</si>
  <si>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</si>
  <si>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</si>
  <si>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</si>
  <si>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</si>
  <si>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</si>
  <si>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</si>
  <si>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</si>
  <si>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</si>
  <si>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</si>
  <si>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</si>
  <si>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</si>
  <si>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</si>
  <si>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</si>
  <si>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</si>
  <si>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</si>
  <si>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</si>
  <si>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</si>
  <si>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</si>
  <si>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</si>
  <si>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</si>
  <si>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</si>
  <si>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</si>
  <si>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</si>
  <si>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</si>
  <si>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</si>
  <si>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</si>
  <si>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</si>
  <si>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</si>
  <si>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</si>
  <si>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</si>
  <si>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</si>
  <si>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</si>
  <si>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</si>
  <si>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</si>
  <si>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</si>
  <si>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</si>
  <si>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</si>
  <si>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</si>
  <si>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</si>
  <si>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</si>
  <si>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</si>
  <si>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</si>
  <si>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</si>
  <si>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</si>
  <si>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</si>
  <si>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</si>
  <si>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</si>
  <si>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</si>
  <si>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</si>
  <si>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</si>
  <si>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</si>
  <si>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</si>
  <si>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</si>
  <si>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</si>
  <si>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</si>
  <si>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</si>
  <si>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</si>
  <si>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</si>
  <si>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</si>
  <si>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</si>
  <si>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</si>
  <si>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</si>
  <si>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</si>
  <si>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</si>
  <si>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</si>
  <si>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</si>
  <si>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</si>
  <si>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</si>
  <si>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</si>
  <si>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</si>
  <si>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</si>
  <si>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</si>
  <si>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</si>
  <si>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</si>
  <si>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</si>
  <si>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</si>
  <si>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</si>
  <si>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</si>
  <si>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</si>
  <si>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</si>
  <si>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</si>
  <si>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</si>
  <si>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</si>
  <si>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</si>
  <si>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</si>
  <si>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</si>
  <si>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</si>
  <si>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</si>
  <si>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</si>
  <si>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</si>
  <si>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</si>
  <si>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</si>
  <si>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</si>
  <si>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</si>
  <si>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</si>
  <si>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</si>
  <si>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</si>
  <si>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</si>
  <si>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</si>
  <si>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</si>
  <si>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</si>
  <si>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</si>
  <si>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</si>
  <si>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</si>
  <si>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</si>
  <si>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</si>
  <si>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</si>
  <si>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</si>
  <si>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</si>
  <si>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</si>
  <si>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</si>
  <si>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</si>
  <si>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</si>
  <si>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</si>
  <si>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</si>
  <si>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</si>
  <si>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</si>
  <si>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</si>
  <si>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</si>
  <si>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</si>
  <si>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</si>
  <si>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</si>
  <si>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</si>
  <si>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</si>
  <si>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</si>
  <si>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</si>
  <si>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</si>
  <si>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</si>
  <si>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</si>
  <si>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</si>
  <si>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</si>
  <si>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</si>
  <si>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</si>
  <si>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</si>
  <si>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</si>
  <si>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</si>
  <si>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</si>
  <si>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</si>
  <si>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</si>
  <si>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</si>
  <si>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</si>
  <si>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</si>
  <si>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</si>
  <si>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</si>
  <si>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</si>
  <si>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</si>
  <si>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</si>
  <si>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</si>
  <si>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</si>
  <si>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</si>
  <si>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</si>
  <si>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</si>
  <si>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</si>
  <si>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</si>
  <si>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</si>
  <si>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</si>
  <si>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</si>
  <si>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</si>
  <si>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</si>
  <si>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</si>
  <si>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</si>
  <si>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</si>
  <si>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</si>
  <si>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</si>
  <si>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</si>
  <si>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</si>
  <si>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</si>
  <si>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</si>
  <si>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</si>
  <si>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</si>
  <si>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</si>
  <si>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</si>
  <si>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</si>
  <si>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</si>
  <si>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</si>
  <si>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</si>
  <si>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</si>
  <si>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</si>
  <si>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</si>
  <si>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</si>
  <si>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</si>
  <si>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</si>
  <si>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</si>
  <si>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</si>
  <si>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</si>
  <si>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</si>
  <si>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</si>
  <si>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</si>
  <si>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</si>
  <si>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</si>
  <si>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</si>
  <si>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</si>
  <si>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</si>
  <si>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</si>
  <si>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</si>
  <si>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</si>
  <si>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</si>
  <si>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</si>
  <si>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</si>
  <si>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</si>
  <si>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</si>
  <si>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</si>
  <si>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</si>
  <si>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</si>
  <si>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</si>
  <si>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</si>
  <si>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</si>
  <si>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</si>
  <si>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</si>
  <si>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</si>
  <si>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</si>
  <si>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</si>
  <si>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</si>
  <si>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</si>
  <si>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</si>
  <si>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</si>
  <si>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</si>
  <si>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</si>
  <si>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</si>
  <si>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</si>
  <si>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</si>
  <si>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</si>
  <si>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</si>
  <si>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</si>
  <si>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</si>
  <si>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</si>
  <si>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</si>
  <si>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</si>
  <si>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</si>
  <si>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</si>
  <si>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</si>
  <si>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</si>
  <si>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</si>
  <si>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</si>
  <si>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</si>
  <si>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</si>
  <si>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</si>
  <si>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</si>
  <si>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</si>
  <si>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</si>
  <si>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</si>
  <si>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</si>
  <si>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Garwood borough, Union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</si>
  <si>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Garwood Borough</t>
    </r>
    <r>
      <rPr>
        <b/>
        <sz val="12"/>
        <rFont val="Arial"/>
        <family val="2"/>
      </rPr>
      <t>, Union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</si>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</sst>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166" fontId="0" fillId="0" borderId="41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4153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4153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2005</v>
      </c>
      <c r="C9" s="151">
        <f>(B9/$B$7)*100</f>
        <v>48.27835299783289</v>
      </c>
      <c r="D9" s="152"/>
      <c r="E9" s="152" t="s">
        <v>403</v>
      </c>
      <c r="F9" s="150">
        <v>207</v>
      </c>
      <c r="G9" s="153">
        <f t="shared" si="0"/>
        <v>4.984348663616663</v>
      </c>
    </row>
    <row r="10" spans="1:7" ht="12.75">
      <c r="A10" s="149" t="s">
        <v>404</v>
      </c>
      <c r="B10" s="150">
        <v>2148</v>
      </c>
      <c r="C10" s="151">
        <f>(B10/$B$7)*100</f>
        <v>51.7216470021671</v>
      </c>
      <c r="D10" s="152"/>
      <c r="E10" s="152" t="s">
        <v>405</v>
      </c>
      <c r="F10" s="150">
        <v>30</v>
      </c>
      <c r="G10" s="153">
        <f t="shared" si="0"/>
        <v>0.7223693715386468</v>
      </c>
    </row>
    <row r="11" spans="1:7" ht="12.75">
      <c r="A11" s="149"/>
      <c r="B11" s="150"/>
      <c r="C11" s="151"/>
      <c r="D11" s="152"/>
      <c r="E11" s="152" t="s">
        <v>406</v>
      </c>
      <c r="F11" s="150">
        <v>15</v>
      </c>
      <c r="G11" s="153">
        <f t="shared" si="0"/>
        <v>0.3611846857693234</v>
      </c>
    </row>
    <row r="12" spans="1:7" ht="12.75">
      <c r="A12" s="149" t="s">
        <v>407</v>
      </c>
      <c r="B12" s="150">
        <v>231</v>
      </c>
      <c r="C12" s="151">
        <f aca="true" t="shared" si="1" ref="C12:C24">B12*100/B$7</f>
        <v>5.56224416084758</v>
      </c>
      <c r="D12" s="152"/>
      <c r="E12" s="152" t="s">
        <v>408</v>
      </c>
      <c r="F12" s="150">
        <v>30</v>
      </c>
      <c r="G12" s="153">
        <f t="shared" si="0"/>
        <v>0.7223693715386468</v>
      </c>
    </row>
    <row r="13" spans="1:7" ht="12.75">
      <c r="A13" s="149" t="s">
        <v>409</v>
      </c>
      <c r="B13" s="150">
        <v>236</v>
      </c>
      <c r="C13" s="151">
        <f t="shared" si="1"/>
        <v>5.682639056104021</v>
      </c>
      <c r="D13" s="152"/>
      <c r="E13" s="152" t="s">
        <v>410</v>
      </c>
      <c r="F13" s="150">
        <v>132</v>
      </c>
      <c r="G13" s="153">
        <f t="shared" si="0"/>
        <v>3.178425234770046</v>
      </c>
    </row>
    <row r="14" spans="1:7" ht="12.75">
      <c r="A14" s="149" t="s">
        <v>411</v>
      </c>
      <c r="B14" s="150">
        <v>241</v>
      </c>
      <c r="C14" s="151">
        <f t="shared" si="1"/>
        <v>5.8030339513604625</v>
      </c>
      <c r="D14" s="152"/>
      <c r="E14" s="152" t="s">
        <v>412</v>
      </c>
      <c r="F14" s="150">
        <v>3946</v>
      </c>
      <c r="G14" s="153">
        <f t="shared" si="0"/>
        <v>95.01565133638334</v>
      </c>
    </row>
    <row r="15" spans="1:7" ht="12.75">
      <c r="A15" s="149" t="s">
        <v>413</v>
      </c>
      <c r="B15" s="150">
        <v>201</v>
      </c>
      <c r="C15" s="151">
        <f t="shared" si="1"/>
        <v>4.839874789308933</v>
      </c>
      <c r="D15" s="152"/>
      <c r="E15" s="152" t="s">
        <v>414</v>
      </c>
      <c r="F15" s="150">
        <v>3851</v>
      </c>
      <c r="G15" s="153">
        <f t="shared" si="0"/>
        <v>92.72814832651096</v>
      </c>
    </row>
    <row r="16" spans="1:7" ht="12.75">
      <c r="A16" s="149" t="s">
        <v>415</v>
      </c>
      <c r="B16" s="150">
        <v>184</v>
      </c>
      <c r="C16" s="151">
        <f t="shared" si="1"/>
        <v>4.430532145437033</v>
      </c>
      <c r="D16" s="152"/>
      <c r="E16" s="152"/>
      <c r="F16" s="145"/>
      <c r="G16" s="146"/>
    </row>
    <row r="17" spans="1:7" ht="12.75">
      <c r="A17" s="149" t="s">
        <v>416</v>
      </c>
      <c r="B17" s="150">
        <v>720</v>
      </c>
      <c r="C17" s="151">
        <f t="shared" si="1"/>
        <v>17.33686491692752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757</v>
      </c>
      <c r="C18" s="151">
        <f t="shared" si="1"/>
        <v>18.227787141825186</v>
      </c>
      <c r="D18" s="152"/>
      <c r="E18" s="143" t="s">
        <v>419</v>
      </c>
      <c r="F18" s="141">
        <v>4153</v>
      </c>
      <c r="G18" s="148">
        <v>100</v>
      </c>
    </row>
    <row r="19" spans="1:7" ht="12.75">
      <c r="A19" s="149" t="s">
        <v>420</v>
      </c>
      <c r="B19" s="150">
        <v>529</v>
      </c>
      <c r="C19" s="151">
        <f t="shared" si="1"/>
        <v>12.737779918131471</v>
      </c>
      <c r="D19" s="152"/>
      <c r="E19" s="152" t="s">
        <v>421</v>
      </c>
      <c r="F19" s="150">
        <v>4151</v>
      </c>
      <c r="G19" s="153">
        <f aca="true" t="shared" si="2" ref="G19:G30">F19*100/F$18</f>
        <v>99.95184204189742</v>
      </c>
    </row>
    <row r="20" spans="1:7" ht="12.75">
      <c r="A20" s="149" t="s">
        <v>422</v>
      </c>
      <c r="B20" s="150">
        <v>177</v>
      </c>
      <c r="C20" s="151">
        <f t="shared" si="1"/>
        <v>4.261979292078016</v>
      </c>
      <c r="D20" s="152"/>
      <c r="E20" s="152" t="s">
        <v>423</v>
      </c>
      <c r="F20" s="150">
        <v>1731</v>
      </c>
      <c r="G20" s="153">
        <f t="shared" si="2"/>
        <v>41.68071273777992</v>
      </c>
    </row>
    <row r="21" spans="1:7" ht="12.75">
      <c r="A21" s="149" t="s">
        <v>424</v>
      </c>
      <c r="B21" s="150">
        <v>161</v>
      </c>
      <c r="C21" s="151">
        <f t="shared" si="1"/>
        <v>3.876715627257404</v>
      </c>
      <c r="D21" s="152"/>
      <c r="E21" s="152" t="s">
        <v>425</v>
      </c>
      <c r="F21" s="150">
        <v>848</v>
      </c>
      <c r="G21" s="153">
        <f t="shared" si="2"/>
        <v>20.418974235492414</v>
      </c>
    </row>
    <row r="22" spans="1:7" ht="12.75">
      <c r="A22" s="149" t="s">
        <v>426</v>
      </c>
      <c r="B22" s="150">
        <v>333</v>
      </c>
      <c r="C22" s="151">
        <f t="shared" si="1"/>
        <v>8.018300024078979</v>
      </c>
      <c r="D22" s="152"/>
      <c r="E22" s="152" t="s">
        <v>427</v>
      </c>
      <c r="F22" s="150">
        <v>1175</v>
      </c>
      <c r="G22" s="153">
        <f t="shared" si="2"/>
        <v>28.292800385263664</v>
      </c>
    </row>
    <row r="23" spans="1:7" ht="12.75">
      <c r="A23" s="149" t="s">
        <v>428</v>
      </c>
      <c r="B23" s="150">
        <v>308</v>
      </c>
      <c r="C23" s="151">
        <f t="shared" si="1"/>
        <v>7.416325547796774</v>
      </c>
      <c r="D23" s="152"/>
      <c r="E23" s="152" t="s">
        <v>429</v>
      </c>
      <c r="F23" s="150">
        <v>767</v>
      </c>
      <c r="G23" s="153">
        <f t="shared" si="2"/>
        <v>18.46857693233807</v>
      </c>
    </row>
    <row r="24" spans="1:7" ht="12.75">
      <c r="A24" s="149" t="s">
        <v>430</v>
      </c>
      <c r="B24" s="150">
        <v>75</v>
      </c>
      <c r="C24" s="151">
        <f t="shared" si="1"/>
        <v>1.8059234288466168</v>
      </c>
      <c r="D24" s="152"/>
      <c r="E24" s="152" t="s">
        <v>431</v>
      </c>
      <c r="F24" s="150">
        <v>180</v>
      </c>
      <c r="G24" s="153">
        <f t="shared" si="2"/>
        <v>4.33421622923188</v>
      </c>
    </row>
    <row r="25" spans="1:7" ht="12.75">
      <c r="A25" s="149"/>
      <c r="B25" s="145"/>
      <c r="C25" s="154"/>
      <c r="D25" s="152"/>
      <c r="E25" s="152" t="s">
        <v>432</v>
      </c>
      <c r="F25" s="150">
        <v>50</v>
      </c>
      <c r="G25" s="153">
        <f t="shared" si="2"/>
        <v>1.2039489525644114</v>
      </c>
    </row>
    <row r="26" spans="1:7" ht="12.75">
      <c r="A26" s="149" t="s">
        <v>433</v>
      </c>
      <c r="B26" s="145">
        <v>38.3</v>
      </c>
      <c r="C26" s="155" t="s">
        <v>261</v>
      </c>
      <c r="D26" s="152"/>
      <c r="E26" s="156" t="s">
        <v>434</v>
      </c>
      <c r="F26" s="157">
        <v>217</v>
      </c>
      <c r="G26" s="153">
        <f t="shared" si="2"/>
        <v>5.225138454129545</v>
      </c>
    </row>
    <row r="27" spans="1:7" ht="12.75">
      <c r="A27" s="149"/>
      <c r="B27" s="145"/>
      <c r="C27" s="154"/>
      <c r="D27" s="152"/>
      <c r="E27" s="158" t="s">
        <v>435</v>
      </c>
      <c r="F27" s="159">
        <v>88</v>
      </c>
      <c r="G27" s="153">
        <f t="shared" si="2"/>
        <v>2.118950156513364</v>
      </c>
    </row>
    <row r="28" spans="1:7" ht="12.75">
      <c r="A28" s="149" t="s">
        <v>262</v>
      </c>
      <c r="B28" s="150">
        <v>3322</v>
      </c>
      <c r="C28" s="151">
        <f aca="true" t="shared" si="3" ref="C28:C35">B28*100/B$7</f>
        <v>79.99036840837948</v>
      </c>
      <c r="D28" s="152"/>
      <c r="E28" s="152" t="s">
        <v>436</v>
      </c>
      <c r="F28" s="150">
        <v>2</v>
      </c>
      <c r="G28" s="153">
        <f t="shared" si="2"/>
        <v>0.04815795810257645</v>
      </c>
    </row>
    <row r="29" spans="1:7" ht="12.75">
      <c r="A29" s="149" t="s">
        <v>0</v>
      </c>
      <c r="B29" s="150">
        <v>1570</v>
      </c>
      <c r="C29" s="151">
        <f t="shared" si="3"/>
        <v>37.803997110522516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1752</v>
      </c>
      <c r="C30" s="151">
        <f t="shared" si="3"/>
        <v>42.18637129785697</v>
      </c>
      <c r="D30" s="152"/>
      <c r="E30" s="152" t="s">
        <v>3</v>
      </c>
      <c r="F30" s="150">
        <v>2</v>
      </c>
      <c r="G30" s="153">
        <f t="shared" si="2"/>
        <v>0.04815795810257645</v>
      </c>
    </row>
    <row r="31" spans="1:7" ht="12.75">
      <c r="A31" s="149" t="s">
        <v>4</v>
      </c>
      <c r="B31" s="150">
        <v>3215</v>
      </c>
      <c r="C31" s="151">
        <f t="shared" si="3"/>
        <v>77.41391764989164</v>
      </c>
      <c r="D31" s="152"/>
      <c r="E31" s="152"/>
      <c r="F31" s="145"/>
      <c r="G31" s="146"/>
    </row>
    <row r="32" spans="1:7" ht="12.75">
      <c r="A32" s="149" t="s">
        <v>5</v>
      </c>
      <c r="B32" s="150">
        <v>805</v>
      </c>
      <c r="C32" s="151">
        <f t="shared" si="3"/>
        <v>19.38357813628702</v>
      </c>
      <c r="D32" s="152"/>
      <c r="E32" s="143" t="s">
        <v>6</v>
      </c>
      <c r="F32" s="147"/>
      <c r="G32" s="160"/>
    </row>
    <row r="33" spans="1:7" ht="12.75">
      <c r="A33" s="149" t="s">
        <v>7</v>
      </c>
      <c r="B33" s="150">
        <v>716</v>
      </c>
      <c r="C33" s="151">
        <f t="shared" si="3"/>
        <v>17.240549000722368</v>
      </c>
      <c r="D33" s="152"/>
      <c r="E33" s="143" t="s">
        <v>8</v>
      </c>
      <c r="F33" s="141">
        <v>1731</v>
      </c>
      <c r="G33" s="148">
        <v>100</v>
      </c>
    </row>
    <row r="34" spans="1:7" ht="12.75">
      <c r="A34" s="149" t="s">
        <v>0</v>
      </c>
      <c r="B34" s="150">
        <v>282</v>
      </c>
      <c r="C34" s="151">
        <f t="shared" si="3"/>
        <v>6.79027209246328</v>
      </c>
      <c r="D34" s="152"/>
      <c r="E34" s="152" t="s">
        <v>9</v>
      </c>
      <c r="F34" s="150">
        <v>1125</v>
      </c>
      <c r="G34" s="153">
        <f aca="true" t="shared" si="4" ref="G34:G42">F34*100/F$33</f>
        <v>64.99133448873484</v>
      </c>
    </row>
    <row r="35" spans="1:7" ht="12.75">
      <c r="A35" s="149" t="s">
        <v>2</v>
      </c>
      <c r="B35" s="150">
        <v>434</v>
      </c>
      <c r="C35" s="151">
        <f t="shared" si="3"/>
        <v>10.45027690825909</v>
      </c>
      <c r="D35" s="152"/>
      <c r="E35" s="152" t="s">
        <v>10</v>
      </c>
      <c r="F35" s="150">
        <v>454</v>
      </c>
      <c r="G35" s="153">
        <f t="shared" si="4"/>
        <v>26.227614095898325</v>
      </c>
    </row>
    <row r="36" spans="1:7" ht="12.75">
      <c r="A36" s="149"/>
      <c r="B36" s="145"/>
      <c r="C36" s="154"/>
      <c r="D36" s="152"/>
      <c r="E36" s="152" t="s">
        <v>11</v>
      </c>
      <c r="F36" s="150">
        <v>848</v>
      </c>
      <c r="G36" s="153">
        <f t="shared" si="4"/>
        <v>48.98902368573079</v>
      </c>
    </row>
    <row r="37" spans="1:7" ht="12.75">
      <c r="A37" s="161" t="s">
        <v>12</v>
      </c>
      <c r="B37" s="145"/>
      <c r="C37" s="154"/>
      <c r="D37" s="152"/>
      <c r="E37" s="152" t="s">
        <v>10</v>
      </c>
      <c r="F37" s="150">
        <v>352</v>
      </c>
      <c r="G37" s="153">
        <f t="shared" si="4"/>
        <v>20.335066435586366</v>
      </c>
    </row>
    <row r="38" spans="1:7" ht="12.75">
      <c r="A38" s="162" t="s">
        <v>13</v>
      </c>
      <c r="B38" s="150">
        <v>4117</v>
      </c>
      <c r="C38" s="151">
        <f aca="true" t="shared" si="5" ref="C38:C54">B38*100/B$7</f>
        <v>99.13315675415362</v>
      </c>
      <c r="D38" s="152"/>
      <c r="E38" s="152" t="s">
        <v>14</v>
      </c>
      <c r="F38" s="150">
        <v>209</v>
      </c>
      <c r="G38" s="153">
        <f t="shared" si="4"/>
        <v>12.073945696129405</v>
      </c>
    </row>
    <row r="39" spans="1:7" ht="12.75">
      <c r="A39" s="149" t="s">
        <v>15</v>
      </c>
      <c r="B39" s="150">
        <v>3983</v>
      </c>
      <c r="C39" s="151">
        <f t="shared" si="5"/>
        <v>95.90657356128101</v>
      </c>
      <c r="D39" s="152"/>
      <c r="E39" s="152" t="s">
        <v>10</v>
      </c>
      <c r="F39" s="150">
        <v>82</v>
      </c>
      <c r="G39" s="153">
        <f t="shared" si="4"/>
        <v>4.737146158290006</v>
      </c>
    </row>
    <row r="40" spans="1:7" ht="12.75">
      <c r="A40" s="149" t="s">
        <v>16</v>
      </c>
      <c r="B40" s="150">
        <v>15</v>
      </c>
      <c r="C40" s="151">
        <f t="shared" si="5"/>
        <v>0.3611846857693234</v>
      </c>
      <c r="D40" s="152"/>
      <c r="E40" s="152" t="s">
        <v>17</v>
      </c>
      <c r="F40" s="150">
        <v>606</v>
      </c>
      <c r="G40" s="153">
        <f t="shared" si="4"/>
        <v>35.008665511265164</v>
      </c>
    </row>
    <row r="41" spans="1:7" ht="12.75">
      <c r="A41" s="149" t="s">
        <v>18</v>
      </c>
      <c r="B41" s="150">
        <v>0</v>
      </c>
      <c r="C41" s="151">
        <f t="shared" si="5"/>
        <v>0</v>
      </c>
      <c r="D41" s="152"/>
      <c r="E41" s="152" t="s">
        <v>19</v>
      </c>
      <c r="F41" s="150">
        <v>496</v>
      </c>
      <c r="G41" s="153">
        <f t="shared" si="4"/>
        <v>28.653957250144426</v>
      </c>
    </row>
    <row r="42" spans="1:7" ht="12.75">
      <c r="A42" s="149" t="s">
        <v>20</v>
      </c>
      <c r="B42" s="150">
        <v>55</v>
      </c>
      <c r="C42" s="151">
        <f t="shared" si="5"/>
        <v>1.3243438478208525</v>
      </c>
      <c r="D42" s="152"/>
      <c r="E42" s="152" t="s">
        <v>21</v>
      </c>
      <c r="F42" s="150">
        <v>199</v>
      </c>
      <c r="G42" s="153">
        <f t="shared" si="4"/>
        <v>11.496244945118429</v>
      </c>
    </row>
    <row r="43" spans="1:7" ht="12.75">
      <c r="A43" s="149" t="s">
        <v>22</v>
      </c>
      <c r="B43" s="150">
        <v>18</v>
      </c>
      <c r="C43" s="151">
        <f t="shared" si="5"/>
        <v>0.43342162292318803</v>
      </c>
      <c r="D43" s="152"/>
      <c r="E43" s="152"/>
      <c r="F43" s="145"/>
      <c r="G43" s="146"/>
    </row>
    <row r="44" spans="1:7" ht="12.75">
      <c r="A44" s="149" t="s">
        <v>23</v>
      </c>
      <c r="B44" s="150">
        <v>13</v>
      </c>
      <c r="C44" s="151">
        <f t="shared" si="5"/>
        <v>0.31302672766674694</v>
      </c>
      <c r="D44" s="152"/>
      <c r="E44" s="152" t="s">
        <v>24</v>
      </c>
      <c r="F44" s="159">
        <v>487</v>
      </c>
      <c r="G44" s="163">
        <f>F44*100/F33</f>
        <v>28.134026574234547</v>
      </c>
    </row>
    <row r="45" spans="1:7" ht="12.75">
      <c r="A45" s="149" t="s">
        <v>25</v>
      </c>
      <c r="B45" s="150">
        <v>11</v>
      </c>
      <c r="C45" s="151">
        <f t="shared" si="5"/>
        <v>0.2648687695641705</v>
      </c>
      <c r="D45" s="152"/>
      <c r="E45" s="152" t="s">
        <v>26</v>
      </c>
      <c r="F45" s="159">
        <v>527</v>
      </c>
      <c r="G45" s="163">
        <f>F45*100/F33</f>
        <v>30.44482957827845</v>
      </c>
    </row>
    <row r="46" spans="1:7" ht="12.75">
      <c r="A46" s="149" t="s">
        <v>27</v>
      </c>
      <c r="B46" s="150">
        <v>4</v>
      </c>
      <c r="C46" s="164">
        <f t="shared" si="5"/>
        <v>0.0963159162051529</v>
      </c>
      <c r="D46" s="152"/>
      <c r="E46" s="152"/>
      <c r="F46" s="145"/>
      <c r="G46" s="146"/>
    </row>
    <row r="47" spans="1:7" ht="12.75">
      <c r="A47" s="149" t="s">
        <v>28</v>
      </c>
      <c r="B47" s="150">
        <v>4</v>
      </c>
      <c r="C47" s="151">
        <f t="shared" si="5"/>
        <v>0.0963159162051529</v>
      </c>
      <c r="D47" s="152"/>
      <c r="E47" s="152" t="s">
        <v>29</v>
      </c>
      <c r="F47" s="165">
        <v>2.4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2.96</v>
      </c>
      <c r="G48" s="166" t="s">
        <v>261</v>
      </c>
    </row>
    <row r="49" spans="1:7" ht="14.25">
      <c r="A49" s="149" t="s">
        <v>32</v>
      </c>
      <c r="B49" s="150">
        <v>5</v>
      </c>
      <c r="C49" s="151">
        <f t="shared" si="5"/>
        <v>0.12039489525644112</v>
      </c>
      <c r="D49" s="152"/>
      <c r="E49" s="152"/>
      <c r="F49" s="145"/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/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1782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1731</v>
      </c>
      <c r="G52" s="153">
        <f>F52*100/F$51</f>
        <v>97.13804713804714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51</v>
      </c>
      <c r="G53" s="153">
        <f>F53*100/F$51</f>
        <v>2.861952861952862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5</v>
      </c>
      <c r="G54" s="153">
        <f>F54*100/F$51</f>
        <v>0.28058361391694725</v>
      </c>
    </row>
    <row r="55" spans="1:7" ht="12.75">
      <c r="A55" s="149" t="s">
        <v>43</v>
      </c>
      <c r="B55" s="150">
        <v>64</v>
      </c>
      <c r="C55" s="151">
        <f>B55*100/B$7</f>
        <v>1.5410546592824463</v>
      </c>
      <c r="D55" s="152"/>
      <c r="E55" s="152"/>
      <c r="F55" s="145"/>
      <c r="G55" s="146"/>
    </row>
    <row r="56" spans="1:7" ht="12.75">
      <c r="A56" s="149" t="s">
        <v>44</v>
      </c>
      <c r="B56" s="159">
        <v>36</v>
      </c>
      <c r="C56" s="167">
        <f>B56*100/B$7</f>
        <v>0.8668432458463761</v>
      </c>
      <c r="D56" s="152"/>
      <c r="E56" s="152" t="s">
        <v>45</v>
      </c>
      <c r="F56" s="168">
        <v>0.3</v>
      </c>
      <c r="G56" s="166" t="s">
        <v>261</v>
      </c>
    </row>
    <row r="57" spans="1:7" ht="12.75">
      <c r="A57" s="149"/>
      <c r="B57" s="159"/>
      <c r="C57" s="167"/>
      <c r="D57" s="152"/>
      <c r="E57" s="152" t="s">
        <v>46</v>
      </c>
      <c r="F57" s="168">
        <v>2.9</v>
      </c>
      <c r="G57" s="166" t="s">
        <v>261</v>
      </c>
    </row>
    <row r="58" spans="1:7" ht="12.75">
      <c r="A58" s="169" t="s">
        <v>47</v>
      </c>
      <c r="B58" s="159"/>
      <c r="C58" s="167"/>
      <c r="D58" s="152"/>
      <c r="E58" s="152"/>
      <c r="F58" s="145"/>
      <c r="G58" s="146"/>
    </row>
    <row r="59" spans="1:7" ht="14.25">
      <c r="A59" s="170" t="s">
        <v>48</v>
      </c>
      <c r="B59" s="159"/>
      <c r="C59" s="167"/>
      <c r="D59" s="152"/>
      <c r="E59" s="143" t="s">
        <v>49</v>
      </c>
      <c r="F59" s="147"/>
      <c r="G59" s="160"/>
    </row>
    <row r="60" spans="1:7" ht="12.75">
      <c r="A60" s="149" t="s">
        <v>50</v>
      </c>
      <c r="B60" s="159">
        <v>4015</v>
      </c>
      <c r="C60" s="167">
        <f>B60*100/B7</f>
        <v>96.67710089092222</v>
      </c>
      <c r="D60" s="152"/>
      <c r="E60" s="143" t="s">
        <v>51</v>
      </c>
      <c r="F60" s="141">
        <v>1731</v>
      </c>
      <c r="G60" s="148">
        <v>100</v>
      </c>
    </row>
    <row r="61" spans="1:7" ht="12.75">
      <c r="A61" s="149" t="s">
        <v>52</v>
      </c>
      <c r="B61" s="159">
        <v>21</v>
      </c>
      <c r="C61" s="167">
        <f>B61*100/B7</f>
        <v>0.5056585600770528</v>
      </c>
      <c r="D61" s="152"/>
      <c r="E61" s="152" t="s">
        <v>53</v>
      </c>
      <c r="F61" s="150">
        <v>1095</v>
      </c>
      <c r="G61" s="153">
        <f>F61*100/F$60</f>
        <v>63.258232235701904</v>
      </c>
    </row>
    <row r="62" spans="1:7" ht="12.75">
      <c r="A62" s="149" t="s">
        <v>54</v>
      </c>
      <c r="B62" s="159">
        <v>0</v>
      </c>
      <c r="C62" s="167">
        <f>B62*100/B7</f>
        <v>0</v>
      </c>
      <c r="D62" s="152"/>
      <c r="E62" s="152" t="s">
        <v>55</v>
      </c>
      <c r="F62" s="150">
        <v>636</v>
      </c>
      <c r="G62" s="153">
        <f>F62*100/F$60</f>
        <v>36.741767764298096</v>
      </c>
    </row>
    <row r="63" spans="1:7" ht="12.75">
      <c r="A63" s="149" t="s">
        <v>56</v>
      </c>
      <c r="B63" s="159">
        <v>70</v>
      </c>
      <c r="C63" s="167">
        <f>B63*100/B7</f>
        <v>1.6855285335901757</v>
      </c>
      <c r="D63" s="152"/>
      <c r="E63" s="152"/>
      <c r="F63" s="145"/>
      <c r="G63" s="146"/>
    </row>
    <row r="64" spans="1:7" ht="12.75">
      <c r="A64" s="149" t="s">
        <v>57</v>
      </c>
      <c r="B64" s="159">
        <v>6</v>
      </c>
      <c r="C64" s="167">
        <f>B64*100/B7</f>
        <v>0.14447387430772934</v>
      </c>
      <c r="D64" s="152"/>
      <c r="E64" s="152" t="s">
        <v>58</v>
      </c>
      <c r="F64" s="145">
        <v>2.59</v>
      </c>
      <c r="G64" s="166" t="s">
        <v>261</v>
      </c>
    </row>
    <row r="65" spans="1:7" ht="13.5" thickBot="1">
      <c r="A65" s="171" t="s">
        <v>59</v>
      </c>
      <c r="B65" s="172">
        <v>77</v>
      </c>
      <c r="C65" s="173">
        <f>B65*100/B7</f>
        <v>1.8540813869491934</v>
      </c>
      <c r="D65" s="174"/>
      <c r="E65" s="174" t="s">
        <v>60</v>
      </c>
      <c r="F65" s="175">
        <v>2.07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4153</v>
      </c>
      <c r="G9" s="33">
        <f>(F9/$F$9)*100</f>
        <v>100</v>
      </c>
    </row>
    <row r="10" spans="1:7" ht="12.75">
      <c r="A10" s="29" t="s">
        <v>269</v>
      </c>
      <c r="B10" s="93">
        <v>961</v>
      </c>
      <c r="C10" s="33">
        <f aca="true" t="shared" si="0" ref="C10:C15">(B10/$B$10)*100</f>
        <v>100</v>
      </c>
      <c r="E10" s="34" t="s">
        <v>270</v>
      </c>
      <c r="F10" s="97">
        <v>3718</v>
      </c>
      <c r="G10" s="84">
        <f aca="true" t="shared" si="1" ref="G10:G16">(F10/$F$9)*100</f>
        <v>89.52564411268962</v>
      </c>
    </row>
    <row r="11" spans="1:8" ht="12.75">
      <c r="A11" s="36" t="s">
        <v>271</v>
      </c>
      <c r="B11" s="98">
        <v>78</v>
      </c>
      <c r="C11" s="35">
        <f t="shared" si="0"/>
        <v>8.116545265348595</v>
      </c>
      <c r="E11" s="34" t="s">
        <v>272</v>
      </c>
      <c r="F11" s="97">
        <v>3703</v>
      </c>
      <c r="G11" s="84">
        <f t="shared" si="1"/>
        <v>89.16445942692029</v>
      </c>
      <c r="H11" s="15" t="s">
        <v>250</v>
      </c>
    </row>
    <row r="12" spans="1:8" ht="12.75">
      <c r="A12" s="36" t="s">
        <v>273</v>
      </c>
      <c r="B12" s="98">
        <v>53</v>
      </c>
      <c r="C12" s="35">
        <f t="shared" si="0"/>
        <v>5.515088449531738</v>
      </c>
      <c r="E12" s="34" t="s">
        <v>274</v>
      </c>
      <c r="F12" s="97">
        <v>2893</v>
      </c>
      <c r="G12" s="84">
        <f t="shared" si="1"/>
        <v>69.66048639537684</v>
      </c>
      <c r="H12" s="15" t="s">
        <v>250</v>
      </c>
    </row>
    <row r="13" spans="1:7" ht="12.75">
      <c r="A13" s="36" t="s">
        <v>275</v>
      </c>
      <c r="B13" s="98">
        <v>376</v>
      </c>
      <c r="C13" s="35">
        <f t="shared" si="0"/>
        <v>39.125910509885536</v>
      </c>
      <c r="E13" s="34" t="s">
        <v>276</v>
      </c>
      <c r="F13" s="97">
        <v>810</v>
      </c>
      <c r="G13" s="84">
        <f t="shared" si="1"/>
        <v>19.503973031543463</v>
      </c>
    </row>
    <row r="14" spans="1:7" ht="12.75">
      <c r="A14" s="36" t="s">
        <v>277</v>
      </c>
      <c r="B14" s="98">
        <v>172</v>
      </c>
      <c r="C14" s="35">
        <f t="shared" si="0"/>
        <v>17.898022892819977</v>
      </c>
      <c r="E14" s="34" t="s">
        <v>166</v>
      </c>
      <c r="F14" s="97">
        <v>15</v>
      </c>
      <c r="G14" s="84">
        <f t="shared" si="1"/>
        <v>0.3611846857693234</v>
      </c>
    </row>
    <row r="15" spans="1:7" ht="12.75">
      <c r="A15" s="36" t="s">
        <v>324</v>
      </c>
      <c r="B15" s="97">
        <v>282</v>
      </c>
      <c r="C15" s="35">
        <f t="shared" si="0"/>
        <v>29.34443288241415</v>
      </c>
      <c r="E15" s="34" t="s">
        <v>278</v>
      </c>
      <c r="F15" s="97">
        <v>435</v>
      </c>
      <c r="G15" s="84">
        <f t="shared" si="1"/>
        <v>10.474355887310379</v>
      </c>
    </row>
    <row r="16" spans="1:7" ht="12.75">
      <c r="A16" s="36"/>
      <c r="B16" s="93" t="s">
        <v>250</v>
      </c>
      <c r="C16" s="10"/>
      <c r="E16" s="34" t="s">
        <v>279</v>
      </c>
      <c r="F16" s="98">
        <v>96</v>
      </c>
      <c r="G16" s="84">
        <f t="shared" si="1"/>
        <v>2.31158198892367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248</v>
      </c>
      <c r="G17" s="84">
        <f>(F17/$F$9)*100</f>
        <v>5.97158680471948</v>
      </c>
    </row>
    <row r="18" spans="1:7" ht="12.75">
      <c r="A18" s="29" t="s">
        <v>282</v>
      </c>
      <c r="B18" s="93">
        <v>3090</v>
      </c>
      <c r="C18" s="33">
        <f>(B18/$B$18)*100</f>
        <v>100</v>
      </c>
      <c r="E18" s="34" t="s">
        <v>283</v>
      </c>
      <c r="F18" s="97">
        <v>187</v>
      </c>
      <c r="G18" s="84">
        <f>(F18/$F$9)*100</f>
        <v>4.502769082590898</v>
      </c>
    </row>
    <row r="19" spans="1:7" ht="12.75">
      <c r="A19" s="36" t="s">
        <v>284</v>
      </c>
      <c r="B19" s="97">
        <v>128</v>
      </c>
      <c r="C19" s="84">
        <f aca="true" t="shared" si="2" ref="C19:C25">(B19/$B$18)*100</f>
        <v>4.142394822006472</v>
      </c>
      <c r="E19" s="34"/>
      <c r="F19" s="97" t="s">
        <v>250</v>
      </c>
      <c r="G19" s="84"/>
    </row>
    <row r="20" spans="1:7" ht="12.75">
      <c r="A20" s="36" t="s">
        <v>285</v>
      </c>
      <c r="B20" s="97">
        <v>289</v>
      </c>
      <c r="C20" s="84">
        <f t="shared" si="2"/>
        <v>9.352750809061488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1095</v>
      </c>
      <c r="C21" s="84">
        <f t="shared" si="2"/>
        <v>35.43689320388349</v>
      </c>
      <c r="E21" s="38" t="s">
        <v>167</v>
      </c>
      <c r="F21" s="80">
        <v>435</v>
      </c>
      <c r="G21" s="33">
        <f>(F21/$F$21)*100</f>
        <v>100</v>
      </c>
    </row>
    <row r="22" spans="1:7" ht="12.75">
      <c r="A22" s="36" t="s">
        <v>302</v>
      </c>
      <c r="B22" s="97">
        <v>546</v>
      </c>
      <c r="C22" s="84">
        <f t="shared" si="2"/>
        <v>17.66990291262136</v>
      </c>
      <c r="E22" s="34" t="s">
        <v>303</v>
      </c>
      <c r="F22" s="97">
        <v>177</v>
      </c>
      <c r="G22" s="84">
        <f aca="true" t="shared" si="3" ref="G22:G27">(F22/$F$21)*100</f>
        <v>40.689655172413794</v>
      </c>
    </row>
    <row r="23" spans="1:7" ht="12.75">
      <c r="A23" s="36" t="s">
        <v>304</v>
      </c>
      <c r="B23" s="97">
        <v>180</v>
      </c>
      <c r="C23" s="84">
        <f t="shared" si="2"/>
        <v>5.825242718446602</v>
      </c>
      <c r="E23" s="34" t="s">
        <v>305</v>
      </c>
      <c r="F23" s="97">
        <v>89</v>
      </c>
      <c r="G23" s="84">
        <f t="shared" si="3"/>
        <v>20.45977011494253</v>
      </c>
    </row>
    <row r="24" spans="1:7" ht="12.75">
      <c r="A24" s="36" t="s">
        <v>306</v>
      </c>
      <c r="B24" s="97">
        <v>505</v>
      </c>
      <c r="C24" s="84">
        <f t="shared" si="2"/>
        <v>16.34304207119741</v>
      </c>
      <c r="E24" s="34" t="s">
        <v>307</v>
      </c>
      <c r="F24" s="97">
        <v>18</v>
      </c>
      <c r="G24" s="84">
        <f t="shared" si="3"/>
        <v>4.137931034482759</v>
      </c>
    </row>
    <row r="25" spans="1:7" ht="12.75">
      <c r="A25" s="36" t="s">
        <v>308</v>
      </c>
      <c r="B25" s="97">
        <v>347</v>
      </c>
      <c r="C25" s="84">
        <f t="shared" si="2"/>
        <v>11.229773462783172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135</v>
      </c>
      <c r="G26" s="84">
        <f t="shared" si="3"/>
        <v>31.03448275862069</v>
      </c>
    </row>
    <row r="27" spans="1:7" ht="12.75">
      <c r="A27" s="36" t="s">
        <v>311</v>
      </c>
      <c r="B27" s="108">
        <v>86.5</v>
      </c>
      <c r="C27" s="37" t="s">
        <v>261</v>
      </c>
      <c r="E27" s="34" t="s">
        <v>312</v>
      </c>
      <c r="F27" s="97">
        <v>16</v>
      </c>
      <c r="G27" s="84">
        <f t="shared" si="3"/>
        <v>3.67816091954023</v>
      </c>
    </row>
    <row r="28" spans="1:7" ht="12.75">
      <c r="A28" s="36" t="s">
        <v>313</v>
      </c>
      <c r="B28" s="108">
        <v>27.6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3924</v>
      </c>
      <c r="G30" s="33">
        <f>(F30/$F$30)*100</f>
        <v>100</v>
      </c>
      <c r="J30" s="39"/>
    </row>
    <row r="31" spans="1:10" ht="12.75">
      <c r="A31" s="95" t="s">
        <v>296</v>
      </c>
      <c r="B31" s="93">
        <v>3476</v>
      </c>
      <c r="C31" s="33">
        <f>(B31/$B$31)*100</f>
        <v>100</v>
      </c>
      <c r="E31" s="34" t="s">
        <v>317</v>
      </c>
      <c r="F31" s="97">
        <v>3401</v>
      </c>
      <c r="G31" s="101">
        <f>(F31/$F$30)*100</f>
        <v>86.6717635066259</v>
      </c>
      <c r="J31" s="39"/>
    </row>
    <row r="32" spans="1:10" ht="12.75">
      <c r="A32" s="36" t="s">
        <v>318</v>
      </c>
      <c r="B32" s="97">
        <v>1025</v>
      </c>
      <c r="C32" s="10">
        <f>(B32/$B$31)*100</f>
        <v>29.487917146144994</v>
      </c>
      <c r="E32" s="34" t="s">
        <v>319</v>
      </c>
      <c r="F32" s="97">
        <v>523</v>
      </c>
      <c r="G32" s="101">
        <f aca="true" t="shared" si="4" ref="G32:G39">(F32/$F$30)*100</f>
        <v>13.328236493374106</v>
      </c>
      <c r="J32" s="39"/>
    </row>
    <row r="33" spans="1:10" ht="12.75">
      <c r="A33" s="36" t="s">
        <v>320</v>
      </c>
      <c r="B33" s="97">
        <v>1767</v>
      </c>
      <c r="C33" s="10">
        <f aca="true" t="shared" si="5" ref="C33:C38">(B33/$B$31)*100</f>
        <v>50.83429228998849</v>
      </c>
      <c r="E33" s="34" t="s">
        <v>321</v>
      </c>
      <c r="F33" s="97">
        <v>210</v>
      </c>
      <c r="G33" s="101">
        <f t="shared" si="4"/>
        <v>5.351681957186544</v>
      </c>
      <c r="J33" s="39"/>
    </row>
    <row r="34" spans="1:7" ht="12.75">
      <c r="A34" s="36" t="s">
        <v>322</v>
      </c>
      <c r="B34" s="97">
        <v>74</v>
      </c>
      <c r="C34" s="10">
        <f t="shared" si="5"/>
        <v>2.128883774453395</v>
      </c>
      <c r="E34" s="34" t="s">
        <v>323</v>
      </c>
      <c r="F34" s="97">
        <v>160</v>
      </c>
      <c r="G34" s="101">
        <f t="shared" si="4"/>
        <v>4.077471967380224</v>
      </c>
    </row>
    <row r="35" spans="1:7" ht="12.75">
      <c r="A35" s="36" t="s">
        <v>325</v>
      </c>
      <c r="B35" s="97">
        <v>380</v>
      </c>
      <c r="C35" s="10">
        <f t="shared" si="5"/>
        <v>10.93210586881473</v>
      </c>
      <c r="E35" s="34" t="s">
        <v>321</v>
      </c>
      <c r="F35" s="97">
        <v>71</v>
      </c>
      <c r="G35" s="101">
        <f t="shared" si="4"/>
        <v>1.8093781855249746</v>
      </c>
    </row>
    <row r="36" spans="1:7" ht="12.75">
      <c r="A36" s="36" t="s">
        <v>297</v>
      </c>
      <c r="B36" s="97">
        <v>286</v>
      </c>
      <c r="C36" s="10">
        <f t="shared" si="5"/>
        <v>8.227848101265822</v>
      </c>
      <c r="E36" s="34" t="s">
        <v>327</v>
      </c>
      <c r="F36" s="97">
        <v>275</v>
      </c>
      <c r="G36" s="101">
        <f t="shared" si="4"/>
        <v>7.008154943934761</v>
      </c>
    </row>
    <row r="37" spans="1:7" ht="12.75">
      <c r="A37" s="36" t="s">
        <v>326</v>
      </c>
      <c r="B37" s="97">
        <v>230</v>
      </c>
      <c r="C37" s="10">
        <f t="shared" si="5"/>
        <v>6.61680092059839</v>
      </c>
      <c r="E37" s="34" t="s">
        <v>321</v>
      </c>
      <c r="F37" s="97">
        <v>99</v>
      </c>
      <c r="G37" s="101">
        <f t="shared" si="4"/>
        <v>2.522935779816514</v>
      </c>
    </row>
    <row r="38" spans="1:7" ht="12.75">
      <c r="A38" s="36" t="s">
        <v>297</v>
      </c>
      <c r="B38" s="97">
        <v>135</v>
      </c>
      <c r="C38" s="10">
        <f t="shared" si="5"/>
        <v>3.883774453394707</v>
      </c>
      <c r="E38" s="34" t="s">
        <v>259</v>
      </c>
      <c r="F38" s="97">
        <v>56</v>
      </c>
      <c r="G38" s="101">
        <f t="shared" si="4"/>
        <v>1.4271151885830784</v>
      </c>
    </row>
    <row r="39" spans="1:7" ht="12.75">
      <c r="A39" s="36"/>
      <c r="B39" s="97" t="s">
        <v>250</v>
      </c>
      <c r="C39" s="10"/>
      <c r="E39" s="34" t="s">
        <v>321</v>
      </c>
      <c r="F39" s="97">
        <v>28</v>
      </c>
      <c r="G39" s="101">
        <f t="shared" si="4"/>
        <v>0.7135575942915392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54</v>
      </c>
      <c r="C42" s="33">
        <f>(B42/$B$42)*100</f>
        <v>100</v>
      </c>
      <c r="E42" s="31" t="s">
        <v>268</v>
      </c>
      <c r="F42" s="80">
        <v>4153</v>
      </c>
      <c r="G42" s="99">
        <f>(F42/$F$42)*100</f>
        <v>100</v>
      </c>
      <c r="I42" s="39"/>
    </row>
    <row r="43" spans="1:7" ht="12.75">
      <c r="A43" s="36" t="s">
        <v>301</v>
      </c>
      <c r="B43" s="98">
        <v>27</v>
      </c>
      <c r="C43" s="102">
        <f>(B43/$B$42)*100</f>
        <v>50</v>
      </c>
      <c r="E43" s="60" t="s">
        <v>168</v>
      </c>
      <c r="F43" s="106">
        <v>5373</v>
      </c>
      <c r="G43" s="107">
        <f aca="true" t="shared" si="6" ref="G43:G71">(F43/$F$42)*100</f>
        <v>129.37635444257162</v>
      </c>
    </row>
    <row r="44" spans="1:7" ht="12.75">
      <c r="A44" s="36"/>
      <c r="B44" s="93" t="s">
        <v>250</v>
      </c>
      <c r="C44" s="10"/>
      <c r="E44" s="1" t="s">
        <v>329</v>
      </c>
      <c r="F44" s="97">
        <v>62</v>
      </c>
      <c r="G44" s="101">
        <f t="shared" si="6"/>
        <v>1.49289670117987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41</v>
      </c>
      <c r="G45" s="101">
        <f t="shared" si="6"/>
        <v>0.9872381411028173</v>
      </c>
    </row>
    <row r="46" spans="1:7" ht="12.75">
      <c r="A46" s="29" t="s">
        <v>331</v>
      </c>
      <c r="B46" s="93">
        <v>3345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349</v>
      </c>
      <c r="C47" s="10">
        <f>(B47/$B$46)*100</f>
        <v>10.433482810164424</v>
      </c>
      <c r="E47" s="1" t="s">
        <v>334</v>
      </c>
      <c r="F47" s="97">
        <v>71</v>
      </c>
      <c r="G47" s="101">
        <f t="shared" si="6"/>
        <v>1.709607512641464</v>
      </c>
    </row>
    <row r="48" spans="1:7" ht="12.75">
      <c r="A48" s="36"/>
      <c r="B48" s="93" t="s">
        <v>250</v>
      </c>
      <c r="C48" s="10"/>
      <c r="E48" s="1" t="s">
        <v>335</v>
      </c>
      <c r="F48" s="97">
        <v>255</v>
      </c>
      <c r="G48" s="101">
        <f t="shared" si="6"/>
        <v>6.140139658078497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38</v>
      </c>
      <c r="G49" s="101">
        <f t="shared" si="6"/>
        <v>0.9150012039489526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18</v>
      </c>
      <c r="G50" s="101">
        <f t="shared" si="6"/>
        <v>0.4334216229231881</v>
      </c>
    </row>
    <row r="51" spans="1:7" ht="12.75">
      <c r="A51" s="5" t="s">
        <v>338</v>
      </c>
      <c r="B51" s="93">
        <v>700</v>
      </c>
      <c r="C51" s="33">
        <f>(B51/$B$51)*100</f>
        <v>100</v>
      </c>
      <c r="E51" s="1" t="s">
        <v>339</v>
      </c>
      <c r="F51" s="97">
        <v>667</v>
      </c>
      <c r="G51" s="101">
        <f t="shared" si="6"/>
        <v>16.060679027209247</v>
      </c>
    </row>
    <row r="52" spans="1:7" ht="12.75">
      <c r="A52" s="4" t="s">
        <v>340</v>
      </c>
      <c r="B52" s="98">
        <v>43</v>
      </c>
      <c r="C52" s="10">
        <f>(B52/$B$51)*100</f>
        <v>6.142857142857143</v>
      </c>
      <c r="E52" s="1" t="s">
        <v>341</v>
      </c>
      <c r="F52" s="97">
        <v>39</v>
      </c>
      <c r="G52" s="101">
        <f t="shared" si="6"/>
        <v>0.9390801830002408</v>
      </c>
    </row>
    <row r="53" spans="1:7" ht="12.75">
      <c r="A53" s="4"/>
      <c r="B53" s="93" t="s">
        <v>250</v>
      </c>
      <c r="C53" s="10"/>
      <c r="E53" s="1" t="s">
        <v>342</v>
      </c>
      <c r="F53" s="97">
        <v>91</v>
      </c>
      <c r="G53" s="101">
        <f t="shared" si="6"/>
        <v>2.1911870936672284</v>
      </c>
    </row>
    <row r="54" spans="1:7" ht="14.25">
      <c r="A54" s="5" t="s">
        <v>343</v>
      </c>
      <c r="B54" s="93">
        <v>2523</v>
      </c>
      <c r="C54" s="33">
        <f>(B54/$B$54)*100</f>
        <v>100</v>
      </c>
      <c r="E54" s="1" t="s">
        <v>201</v>
      </c>
      <c r="F54" s="97">
        <v>1053</v>
      </c>
      <c r="G54" s="101">
        <f t="shared" si="6"/>
        <v>25.355164941006503</v>
      </c>
    </row>
    <row r="55" spans="1:7" ht="12.75">
      <c r="A55" s="4" t="s">
        <v>340</v>
      </c>
      <c r="B55" s="98">
        <v>205</v>
      </c>
      <c r="C55" s="10">
        <f>(B55/$B$54)*100</f>
        <v>8.125247720967103</v>
      </c>
      <c r="E55" s="1" t="s">
        <v>344</v>
      </c>
      <c r="F55" s="97">
        <v>1212</v>
      </c>
      <c r="G55" s="101">
        <f t="shared" si="6"/>
        <v>29.18372261016133</v>
      </c>
    </row>
    <row r="56" spans="1:7" ht="12.75">
      <c r="A56" s="4" t="s">
        <v>345</v>
      </c>
      <c r="B56" s="120">
        <v>70.7</v>
      </c>
      <c r="C56" s="37" t="s">
        <v>261</v>
      </c>
      <c r="E56" s="1" t="s">
        <v>346</v>
      </c>
      <c r="F56" s="97">
        <v>39</v>
      </c>
      <c r="G56" s="101">
        <f t="shared" si="6"/>
        <v>0.9390801830002408</v>
      </c>
    </row>
    <row r="57" spans="1:7" ht="12.75">
      <c r="A57" s="4" t="s">
        <v>347</v>
      </c>
      <c r="B57" s="98">
        <v>2318</v>
      </c>
      <c r="C57" s="10">
        <f>(B57/$B$54)*100</f>
        <v>91.8747522790329</v>
      </c>
      <c r="E57" s="1" t="s">
        <v>348</v>
      </c>
      <c r="F57" s="97">
        <v>14</v>
      </c>
      <c r="G57" s="101">
        <f t="shared" si="6"/>
        <v>0.33710570671803514</v>
      </c>
    </row>
    <row r="58" spans="1:7" ht="12.75">
      <c r="A58" s="4" t="s">
        <v>345</v>
      </c>
      <c r="B58" s="120">
        <v>83.3</v>
      </c>
      <c r="C58" s="37" t="s">
        <v>261</v>
      </c>
      <c r="E58" s="1" t="s">
        <v>349</v>
      </c>
      <c r="F58" s="97">
        <v>485</v>
      </c>
      <c r="G58" s="101">
        <f t="shared" si="6"/>
        <v>11.678304839874789</v>
      </c>
    </row>
    <row r="59" spans="1:7" ht="12.75">
      <c r="A59" s="4"/>
      <c r="B59" s="93" t="s">
        <v>250</v>
      </c>
      <c r="C59" s="10"/>
      <c r="E59" s="1" t="s">
        <v>350</v>
      </c>
      <c r="F59" s="97">
        <v>110</v>
      </c>
      <c r="G59" s="101">
        <f t="shared" si="6"/>
        <v>2.648687695641705</v>
      </c>
    </row>
    <row r="60" spans="1:7" ht="12.75">
      <c r="A60" s="5" t="s">
        <v>351</v>
      </c>
      <c r="B60" s="93">
        <v>701</v>
      </c>
      <c r="C60" s="33">
        <f>(B60/$B$60)*100</f>
        <v>100</v>
      </c>
      <c r="E60" s="1" t="s">
        <v>352</v>
      </c>
      <c r="F60" s="97">
        <v>96</v>
      </c>
      <c r="G60" s="101">
        <f t="shared" si="6"/>
        <v>2.31158198892367</v>
      </c>
    </row>
    <row r="61" spans="1:7" ht="12.75">
      <c r="A61" s="4" t="s">
        <v>340</v>
      </c>
      <c r="B61" s="97">
        <v>283</v>
      </c>
      <c r="C61" s="10">
        <f>(B61/$B$60)*100</f>
        <v>40.37089871611983</v>
      </c>
      <c r="E61" s="1" t="s">
        <v>353</v>
      </c>
      <c r="F61" s="97">
        <v>76</v>
      </c>
      <c r="G61" s="101">
        <f t="shared" si="6"/>
        <v>1.8300024078979051</v>
      </c>
    </row>
    <row r="62" spans="1:7" ht="12.75">
      <c r="A62" s="4"/>
      <c r="B62" s="93" t="s">
        <v>250</v>
      </c>
      <c r="C62" s="10"/>
      <c r="E62" s="1" t="s">
        <v>354</v>
      </c>
      <c r="F62" s="97">
        <v>30</v>
      </c>
      <c r="G62" s="101">
        <f t="shared" si="6"/>
        <v>0.7223693715386468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30</v>
      </c>
      <c r="G63" s="101">
        <f t="shared" si="6"/>
        <v>0.7223693715386468</v>
      </c>
    </row>
    <row r="64" spans="1:7" ht="12.75">
      <c r="A64" s="29" t="s">
        <v>357</v>
      </c>
      <c r="B64" s="93">
        <v>3924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2489</v>
      </c>
      <c r="C65" s="10">
        <f>(B65/$B$64)*100</f>
        <v>63.430173292558614</v>
      </c>
      <c r="E65" s="1" t="s">
        <v>359</v>
      </c>
      <c r="F65" s="97">
        <v>81</v>
      </c>
      <c r="G65" s="101">
        <f t="shared" si="6"/>
        <v>1.9503973031543462</v>
      </c>
    </row>
    <row r="66" spans="1:7" ht="12.75">
      <c r="A66" s="4" t="s">
        <v>257</v>
      </c>
      <c r="B66" s="97">
        <v>1338</v>
      </c>
      <c r="C66" s="10">
        <f aca="true" t="shared" si="7" ref="C66:C71">(B66/$B$64)*100</f>
        <v>34.09785932721712</v>
      </c>
      <c r="E66" s="1" t="s">
        <v>360</v>
      </c>
      <c r="F66" s="97">
        <v>8</v>
      </c>
      <c r="G66" s="101">
        <f t="shared" si="6"/>
        <v>0.1926318324103058</v>
      </c>
    </row>
    <row r="67" spans="1:7" ht="12.75">
      <c r="A67" s="4" t="s">
        <v>361</v>
      </c>
      <c r="B67" s="97">
        <v>798</v>
      </c>
      <c r="C67" s="10">
        <f t="shared" si="7"/>
        <v>20.33639143730887</v>
      </c>
      <c r="E67" s="1" t="s">
        <v>362</v>
      </c>
      <c r="F67" s="97">
        <v>132</v>
      </c>
      <c r="G67" s="101">
        <f t="shared" si="6"/>
        <v>3.178425234770046</v>
      </c>
    </row>
    <row r="68" spans="1:7" ht="12.75">
      <c r="A68" s="4" t="s">
        <v>363</v>
      </c>
      <c r="B68" s="97">
        <v>540</v>
      </c>
      <c r="C68" s="10">
        <f t="shared" si="7"/>
        <v>13.761467889908257</v>
      </c>
      <c r="E68" s="1" t="s">
        <v>364</v>
      </c>
      <c r="F68" s="97">
        <v>118</v>
      </c>
      <c r="G68" s="101">
        <f t="shared" si="6"/>
        <v>2.8413195280520105</v>
      </c>
    </row>
    <row r="69" spans="1:7" ht="12.75">
      <c r="A69" s="4" t="s">
        <v>365</v>
      </c>
      <c r="B69" s="97">
        <v>239</v>
      </c>
      <c r="C69" s="10">
        <f t="shared" si="7"/>
        <v>6.0907237512742105</v>
      </c>
      <c r="E69" s="1" t="s">
        <v>366</v>
      </c>
      <c r="F69" s="97">
        <v>18</v>
      </c>
      <c r="G69" s="101">
        <f t="shared" si="6"/>
        <v>0.4334216229231881</v>
      </c>
    </row>
    <row r="70" spans="1:7" ht="12.75">
      <c r="A70" s="4" t="s">
        <v>367</v>
      </c>
      <c r="B70" s="97">
        <v>301</v>
      </c>
      <c r="C70" s="10">
        <f t="shared" si="7"/>
        <v>7.670744138634047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97</v>
      </c>
      <c r="C71" s="40">
        <f t="shared" si="7"/>
        <v>2.471967380224261</v>
      </c>
      <c r="D71" s="41"/>
      <c r="E71" s="9" t="s">
        <v>369</v>
      </c>
      <c r="F71" s="103">
        <v>589</v>
      </c>
      <c r="G71" s="104">
        <f t="shared" si="6"/>
        <v>14.182518661208764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3428</v>
      </c>
      <c r="C9" s="81">
        <f>(B9/$B$9)*100</f>
        <v>100</v>
      </c>
      <c r="D9" s="65"/>
      <c r="E9" s="79" t="s">
        <v>381</v>
      </c>
      <c r="F9" s="80">
        <v>1724</v>
      </c>
      <c r="G9" s="81">
        <f>(F9/$F$9)*100</f>
        <v>100</v>
      </c>
    </row>
    <row r="10" spans="1:7" ht="12.75">
      <c r="A10" s="82" t="s">
        <v>382</v>
      </c>
      <c r="B10" s="97">
        <v>2382</v>
      </c>
      <c r="C10" s="105">
        <f>(B10/$B$9)*100</f>
        <v>69.48658109684948</v>
      </c>
      <c r="D10" s="65"/>
      <c r="E10" s="78" t="s">
        <v>383</v>
      </c>
      <c r="F10" s="97">
        <v>62</v>
      </c>
      <c r="G10" s="105">
        <f aca="true" t="shared" si="0" ref="G10:G19">(F10/$F$9)*100</f>
        <v>3.596287703016241</v>
      </c>
    </row>
    <row r="11" spans="1:7" ht="12.75">
      <c r="A11" s="82" t="s">
        <v>384</v>
      </c>
      <c r="B11" s="97">
        <v>2382</v>
      </c>
      <c r="C11" s="105">
        <f aca="true" t="shared" si="1" ref="C11:C16">(B11/$B$9)*100</f>
        <v>69.48658109684948</v>
      </c>
      <c r="D11" s="65"/>
      <c r="E11" s="78" t="s">
        <v>385</v>
      </c>
      <c r="F11" s="97">
        <v>86</v>
      </c>
      <c r="G11" s="105">
        <f t="shared" si="0"/>
        <v>4.988399071925754</v>
      </c>
    </row>
    <row r="12" spans="1:7" ht="12.75">
      <c r="A12" s="82" t="s">
        <v>386</v>
      </c>
      <c r="B12" s="97">
        <v>2320</v>
      </c>
      <c r="C12" s="105">
        <f>(B12/$B$9)*100</f>
        <v>67.67794632438739</v>
      </c>
      <c r="D12" s="65"/>
      <c r="E12" s="78" t="s">
        <v>387</v>
      </c>
      <c r="F12" s="97">
        <v>187</v>
      </c>
      <c r="G12" s="105">
        <f t="shared" si="0"/>
        <v>10.846867749419955</v>
      </c>
    </row>
    <row r="13" spans="1:7" ht="12.75">
      <c r="A13" s="82" t="s">
        <v>388</v>
      </c>
      <c r="B13" s="97">
        <v>62</v>
      </c>
      <c r="C13" s="105">
        <f>(B13/$B$9)*100</f>
        <v>1.8086347724620768</v>
      </c>
      <c r="D13" s="65"/>
      <c r="E13" s="78" t="s">
        <v>389</v>
      </c>
      <c r="F13" s="97">
        <v>220</v>
      </c>
      <c r="G13" s="105">
        <f t="shared" si="0"/>
        <v>12.761020881670534</v>
      </c>
    </row>
    <row r="14" spans="1:7" ht="12.75">
      <c r="A14" s="82" t="s">
        <v>390</v>
      </c>
      <c r="B14" s="109">
        <v>2.6</v>
      </c>
      <c r="C14" s="112" t="s">
        <v>261</v>
      </c>
      <c r="D14" s="65"/>
      <c r="E14" s="78" t="s">
        <v>391</v>
      </c>
      <c r="F14" s="97">
        <v>254</v>
      </c>
      <c r="G14" s="105">
        <f t="shared" si="0"/>
        <v>14.733178654292342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316</v>
      </c>
      <c r="G15" s="105">
        <f t="shared" si="0"/>
        <v>18.329466357308586</v>
      </c>
    </row>
    <row r="16" spans="1:7" ht="12.75">
      <c r="A16" s="82" t="s">
        <v>67</v>
      </c>
      <c r="B16" s="97">
        <v>1046</v>
      </c>
      <c r="C16" s="105">
        <f t="shared" si="1"/>
        <v>30.513418903150523</v>
      </c>
      <c r="D16" s="65"/>
      <c r="E16" s="78" t="s">
        <v>68</v>
      </c>
      <c r="F16" s="97">
        <v>312</v>
      </c>
      <c r="G16" s="105">
        <f t="shared" si="0"/>
        <v>18.097447795823665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204</v>
      </c>
      <c r="G17" s="105">
        <f t="shared" si="0"/>
        <v>11.832946635730858</v>
      </c>
    </row>
    <row r="18" spans="1:7" ht="12.75">
      <c r="A18" s="77" t="s">
        <v>70</v>
      </c>
      <c r="B18" s="80">
        <v>1832</v>
      </c>
      <c r="C18" s="81">
        <f>(B18/$B$18)*100</f>
        <v>100</v>
      </c>
      <c r="D18" s="65"/>
      <c r="E18" s="78" t="s">
        <v>170</v>
      </c>
      <c r="F18" s="97">
        <v>62</v>
      </c>
      <c r="G18" s="105">
        <f t="shared" si="0"/>
        <v>3.596287703016241</v>
      </c>
    </row>
    <row r="19" spans="1:9" ht="12.75">
      <c r="A19" s="82" t="s">
        <v>382</v>
      </c>
      <c r="B19" s="97">
        <v>1167</v>
      </c>
      <c r="C19" s="105">
        <f>(B19/$B$18)*100</f>
        <v>63.70087336244541</v>
      </c>
      <c r="D19" s="65"/>
      <c r="E19" s="78" t="s">
        <v>169</v>
      </c>
      <c r="F19" s="98">
        <v>21</v>
      </c>
      <c r="G19" s="105">
        <f t="shared" si="0"/>
        <v>1.2180974477958235</v>
      </c>
      <c r="I19" s="118"/>
    </row>
    <row r="20" spans="1:7" ht="12.75">
      <c r="A20" s="82" t="s">
        <v>384</v>
      </c>
      <c r="B20" s="97">
        <v>1167</v>
      </c>
      <c r="C20" s="105">
        <f>(B20/$B$18)*100</f>
        <v>63.70087336244541</v>
      </c>
      <c r="D20" s="65"/>
      <c r="E20" s="78" t="s">
        <v>71</v>
      </c>
      <c r="F20" s="97">
        <v>52571</v>
      </c>
      <c r="G20" s="112" t="s">
        <v>261</v>
      </c>
    </row>
    <row r="21" spans="1:7" ht="12.75">
      <c r="A21" s="82" t="s">
        <v>386</v>
      </c>
      <c r="B21" s="97">
        <v>1160</v>
      </c>
      <c r="C21" s="105">
        <f>(B21/$B$18)*100</f>
        <v>63.31877729257642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1361</v>
      </c>
      <c r="G22" s="105">
        <f>(F22/$F$9)*100</f>
        <v>78.94431554524361</v>
      </c>
    </row>
    <row r="23" spans="1:7" ht="12.75">
      <c r="A23" s="77" t="s">
        <v>73</v>
      </c>
      <c r="B23" s="80">
        <v>264</v>
      </c>
      <c r="C23" s="81">
        <f>(B23/$B$23)*100</f>
        <v>100</v>
      </c>
      <c r="D23" s="65"/>
      <c r="E23" s="78" t="s">
        <v>74</v>
      </c>
      <c r="F23" s="97">
        <v>67862</v>
      </c>
      <c r="G23" s="112" t="s">
        <v>261</v>
      </c>
    </row>
    <row r="24" spans="1:7" ht="12.75">
      <c r="A24" s="82" t="s">
        <v>75</v>
      </c>
      <c r="B24" s="97">
        <v>167</v>
      </c>
      <c r="C24" s="105">
        <f>(B24/$B$23)*100</f>
        <v>63.25757575757576</v>
      </c>
      <c r="D24" s="65"/>
      <c r="E24" s="78" t="s">
        <v>76</v>
      </c>
      <c r="F24" s="97">
        <v>572</v>
      </c>
      <c r="G24" s="105">
        <f>(F24/$F$9)*100</f>
        <v>33.17865429234338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13654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43</v>
      </c>
      <c r="G26" s="105">
        <f>(F26/$F$9)*100</f>
        <v>2.494199535962877</v>
      </c>
    </row>
    <row r="27" spans="1:7" ht="12.75">
      <c r="A27" s="77" t="s">
        <v>85</v>
      </c>
      <c r="B27" s="80">
        <v>2248</v>
      </c>
      <c r="C27" s="81">
        <f>(B27/$B$27)*100</f>
        <v>100</v>
      </c>
      <c r="D27" s="65"/>
      <c r="E27" s="78" t="s">
        <v>78</v>
      </c>
      <c r="F27" s="98">
        <v>3157</v>
      </c>
      <c r="G27" s="112" t="s">
        <v>261</v>
      </c>
    </row>
    <row r="28" spans="1:7" ht="12.75">
      <c r="A28" s="82" t="s">
        <v>86</v>
      </c>
      <c r="B28" s="97">
        <v>1846</v>
      </c>
      <c r="C28" s="105">
        <f aca="true" t="shared" si="2" ref="C28:C33">(B28/$B$27)*100</f>
        <v>82.11743772241992</v>
      </c>
      <c r="D28" s="65"/>
      <c r="E28" s="78" t="s">
        <v>79</v>
      </c>
      <c r="F28" s="97">
        <v>11</v>
      </c>
      <c r="G28" s="105">
        <f>(F28/$F$9)*100</f>
        <v>0.6380510440835266</v>
      </c>
    </row>
    <row r="29" spans="1:7" ht="12.75">
      <c r="A29" s="82" t="s">
        <v>87</v>
      </c>
      <c r="B29" s="97">
        <v>115</v>
      </c>
      <c r="C29" s="105">
        <f t="shared" si="2"/>
        <v>5.115658362989324</v>
      </c>
      <c r="D29" s="65"/>
      <c r="E29" s="78" t="s">
        <v>80</v>
      </c>
      <c r="F29" s="97">
        <v>4727</v>
      </c>
      <c r="G29" s="112" t="s">
        <v>261</v>
      </c>
    </row>
    <row r="30" spans="1:7" ht="12.75">
      <c r="A30" s="82" t="s">
        <v>88</v>
      </c>
      <c r="B30" s="97">
        <v>161</v>
      </c>
      <c r="C30" s="105">
        <f t="shared" si="2"/>
        <v>7.161921708185054</v>
      </c>
      <c r="D30" s="65"/>
      <c r="E30" s="78" t="s">
        <v>81</v>
      </c>
      <c r="F30" s="97">
        <v>335</v>
      </c>
      <c r="G30" s="105">
        <f>(F30/$F$9)*100</f>
        <v>19.43155452436195</v>
      </c>
    </row>
    <row r="31" spans="1:7" ht="12.75">
      <c r="A31" s="82" t="s">
        <v>115</v>
      </c>
      <c r="B31" s="97">
        <v>89</v>
      </c>
      <c r="C31" s="105">
        <f t="shared" si="2"/>
        <v>3.9590747330960854</v>
      </c>
      <c r="D31" s="65"/>
      <c r="E31" s="78" t="s">
        <v>82</v>
      </c>
      <c r="F31" s="97">
        <v>12921</v>
      </c>
      <c r="G31" s="112" t="s">
        <v>261</v>
      </c>
    </row>
    <row r="32" spans="1:7" ht="12.75">
      <c r="A32" s="82" t="s">
        <v>89</v>
      </c>
      <c r="B32" s="97">
        <v>24</v>
      </c>
      <c r="C32" s="105">
        <f t="shared" si="2"/>
        <v>1.0676156583629894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13</v>
      </c>
      <c r="C33" s="105">
        <f t="shared" si="2"/>
        <v>0.5782918149466192</v>
      </c>
      <c r="D33" s="65"/>
      <c r="E33" s="79" t="s">
        <v>84</v>
      </c>
      <c r="F33" s="80">
        <v>1121</v>
      </c>
      <c r="G33" s="81">
        <f>(F33/$F$33)*100</f>
        <v>100</v>
      </c>
    </row>
    <row r="34" spans="1:7" ht="12.75">
      <c r="A34" s="82" t="s">
        <v>91</v>
      </c>
      <c r="B34" s="109">
        <v>26.8</v>
      </c>
      <c r="C34" s="112" t="s">
        <v>261</v>
      </c>
      <c r="D34" s="65"/>
      <c r="E34" s="78" t="s">
        <v>383</v>
      </c>
      <c r="F34" s="97">
        <v>18</v>
      </c>
      <c r="G34" s="105">
        <f aca="true" t="shared" si="3" ref="G34:G43">(F34/$F$33)*100</f>
        <v>1.6057091882247994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24</v>
      </c>
      <c r="G35" s="105">
        <f t="shared" si="3"/>
        <v>2.140945584299732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105</v>
      </c>
      <c r="G36" s="105">
        <f t="shared" si="3"/>
        <v>9.36663693131133</v>
      </c>
    </row>
    <row r="37" spans="1:7" ht="12.75">
      <c r="A37" s="77" t="s">
        <v>94</v>
      </c>
      <c r="B37" s="80">
        <v>2320</v>
      </c>
      <c r="C37" s="81">
        <f>(B37/$B$37)*100</f>
        <v>100</v>
      </c>
      <c r="D37" s="65"/>
      <c r="E37" s="78" t="s">
        <v>389</v>
      </c>
      <c r="F37" s="97">
        <v>90</v>
      </c>
      <c r="G37" s="105">
        <f t="shared" si="3"/>
        <v>8.028545941123996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163</v>
      </c>
      <c r="G38" s="105">
        <f t="shared" si="3"/>
        <v>14.540588760035684</v>
      </c>
    </row>
    <row r="39" spans="1:7" ht="12.75">
      <c r="A39" s="82" t="s">
        <v>97</v>
      </c>
      <c r="B39" s="98">
        <v>893</v>
      </c>
      <c r="C39" s="105">
        <f>(B39/$B$37)*100</f>
        <v>38.491379310344826</v>
      </c>
      <c r="D39" s="65"/>
      <c r="E39" s="78" t="s">
        <v>393</v>
      </c>
      <c r="F39" s="97">
        <v>218</v>
      </c>
      <c r="G39" s="105">
        <f t="shared" si="3"/>
        <v>19.44692239072257</v>
      </c>
    </row>
    <row r="40" spans="1:7" ht="12.75">
      <c r="A40" s="82" t="s">
        <v>98</v>
      </c>
      <c r="B40" s="98">
        <v>243</v>
      </c>
      <c r="C40" s="105">
        <f>(B40/$B$37)*100</f>
        <v>10.474137931034482</v>
      </c>
      <c r="D40" s="65"/>
      <c r="E40" s="78" t="s">
        <v>68</v>
      </c>
      <c r="F40" s="97">
        <v>252</v>
      </c>
      <c r="G40" s="105">
        <f t="shared" si="3"/>
        <v>22.47992863514719</v>
      </c>
    </row>
    <row r="41" spans="1:7" ht="12.75">
      <c r="A41" s="82" t="s">
        <v>100</v>
      </c>
      <c r="B41" s="98">
        <v>743</v>
      </c>
      <c r="C41" s="105">
        <f>(B41/$B$37)*100</f>
        <v>32.025862068965516</v>
      </c>
      <c r="D41" s="65"/>
      <c r="E41" s="78" t="s">
        <v>69</v>
      </c>
      <c r="F41" s="97">
        <v>183</v>
      </c>
      <c r="G41" s="105">
        <f t="shared" si="3"/>
        <v>16.32471008028546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47</v>
      </c>
      <c r="G42" s="105">
        <f t="shared" si="3"/>
        <v>4.192685102586976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21</v>
      </c>
      <c r="G43" s="105">
        <f t="shared" si="3"/>
        <v>1.873327386262266</v>
      </c>
    </row>
    <row r="44" spans="1:7" ht="12.75">
      <c r="A44" s="82" t="s">
        <v>291</v>
      </c>
      <c r="B44" s="98">
        <v>245</v>
      </c>
      <c r="C44" s="105">
        <f>(B44/$B$37)*100</f>
        <v>10.560344827586206</v>
      </c>
      <c r="D44" s="65"/>
      <c r="E44" s="78" t="s">
        <v>93</v>
      </c>
      <c r="F44" s="97">
        <v>64053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196</v>
      </c>
      <c r="C46" s="105">
        <f>(B46/$B$37)*100</f>
        <v>8.448275862068966</v>
      </c>
      <c r="D46" s="65"/>
      <c r="E46" s="78" t="s">
        <v>96</v>
      </c>
      <c r="F46" s="97">
        <v>26944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50951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36538</v>
      </c>
      <c r="G49" s="114" t="s">
        <v>261</v>
      </c>
    </row>
    <row r="50" spans="1:7" ht="13.5" thickTop="1">
      <c r="A50" s="82" t="s">
        <v>116</v>
      </c>
      <c r="B50" s="98">
        <v>163</v>
      </c>
      <c r="C50" s="105">
        <f t="shared" si="4"/>
        <v>7.025862068965518</v>
      </c>
      <c r="D50" s="65"/>
      <c r="E50" s="78"/>
      <c r="F50" s="86"/>
      <c r="G50" s="85"/>
    </row>
    <row r="51" spans="1:7" ht="12.75">
      <c r="A51" s="82" t="s">
        <v>117</v>
      </c>
      <c r="B51" s="98">
        <v>299</v>
      </c>
      <c r="C51" s="105">
        <f t="shared" si="4"/>
        <v>12.887931034482758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78</v>
      </c>
      <c r="C52" s="105">
        <f t="shared" si="4"/>
        <v>3.362068965517241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262</v>
      </c>
      <c r="C53" s="105">
        <f t="shared" si="4"/>
        <v>11.293103448275863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89</v>
      </c>
      <c r="C54" s="105">
        <f t="shared" si="4"/>
        <v>3.836206896551724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103</v>
      </c>
      <c r="C55" s="105">
        <f t="shared" si="4"/>
        <v>4.439655172413793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230</v>
      </c>
      <c r="C57" s="105">
        <f>(B57/$B$37)*100</f>
        <v>9.913793103448276</v>
      </c>
      <c r="D57" s="65"/>
      <c r="E57" s="79" t="s">
        <v>84</v>
      </c>
      <c r="F57" s="80">
        <v>39</v>
      </c>
      <c r="G57" s="105">
        <f>(F57/L57)*100</f>
        <v>3.479036574487065</v>
      </c>
      <c r="H57" s="79" t="s">
        <v>84</v>
      </c>
      <c r="L57" s="15">
        <v>1121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23</v>
      </c>
      <c r="G58" s="105">
        <f>(F58/L58)*100</f>
        <v>4.872881355932203</v>
      </c>
      <c r="H58" s="78" t="s">
        <v>118</v>
      </c>
      <c r="L58" s="15">
        <v>472</v>
      </c>
    </row>
    <row r="59" spans="1:12" ht="12.75">
      <c r="A59" s="82" t="s">
        <v>112</v>
      </c>
      <c r="B59" s="98">
        <v>341</v>
      </c>
      <c r="C59" s="105">
        <f>(B59/$B$37)*100</f>
        <v>14.698275862068966</v>
      </c>
      <c r="D59" s="65"/>
      <c r="E59" s="78" t="s">
        <v>120</v>
      </c>
      <c r="F59" s="97">
        <v>9</v>
      </c>
      <c r="G59" s="105">
        <f>(F59/L59)*100</f>
        <v>5.521472392638037</v>
      </c>
      <c r="H59" s="78" t="s">
        <v>120</v>
      </c>
      <c r="L59" s="15">
        <v>163</v>
      </c>
    </row>
    <row r="60" spans="1:7" ht="12.75">
      <c r="A60" s="82" t="s">
        <v>113</v>
      </c>
      <c r="B60" s="98">
        <v>397</v>
      </c>
      <c r="C60" s="105">
        <f>(B60/$B$37)*100</f>
        <v>17.112068965517242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95</v>
      </c>
      <c r="C62" s="105">
        <f>(B62/$B$37)*100</f>
        <v>4.094827586206897</v>
      </c>
      <c r="D62" s="65"/>
      <c r="E62" s="79" t="s">
        <v>123</v>
      </c>
      <c r="F62" s="80">
        <v>6</v>
      </c>
      <c r="G62" s="105">
        <f>(F62/L62)*100</f>
        <v>2.898550724637681</v>
      </c>
      <c r="H62" s="79" t="s">
        <v>394</v>
      </c>
      <c r="L62" s="15">
        <v>207</v>
      </c>
    </row>
    <row r="63" spans="1:12" ht="12.75">
      <c r="A63" s="61" t="s">
        <v>293</v>
      </c>
      <c r="B63" s="98">
        <v>126</v>
      </c>
      <c r="C63" s="105">
        <f>(B63/$B$37)*100</f>
        <v>5.43103448275862</v>
      </c>
      <c r="D63" s="65"/>
      <c r="E63" s="78" t="s">
        <v>118</v>
      </c>
      <c r="F63" s="97">
        <v>6</v>
      </c>
      <c r="G63" s="105">
        <f>(F63/L63)*100</f>
        <v>6.896551724137931</v>
      </c>
      <c r="H63" s="78" t="s">
        <v>118</v>
      </c>
      <c r="L63" s="15">
        <v>87</v>
      </c>
    </row>
    <row r="64" spans="1:12" ht="12.75">
      <c r="A64" s="82" t="s">
        <v>114</v>
      </c>
      <c r="B64" s="98">
        <v>137</v>
      </c>
      <c r="C64" s="105">
        <f>(B64/$B$37)*100</f>
        <v>5.905172413793103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17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210</v>
      </c>
      <c r="G66" s="105">
        <f aca="true" t="shared" si="5" ref="G66:G71">(F66/L66)*100</f>
        <v>5.056585600770528</v>
      </c>
      <c r="H66" s="79" t="s">
        <v>124</v>
      </c>
      <c r="L66" s="15">
        <v>4153</v>
      </c>
    </row>
    <row r="67" spans="1:12" ht="12.75">
      <c r="A67" s="82" t="s">
        <v>126</v>
      </c>
      <c r="B67" s="97">
        <v>1827</v>
      </c>
      <c r="C67" s="105">
        <f>(B67/$B$37)*100</f>
        <v>78.75</v>
      </c>
      <c r="D67" s="65"/>
      <c r="E67" s="78" t="s">
        <v>262</v>
      </c>
      <c r="F67" s="97">
        <v>155</v>
      </c>
      <c r="G67" s="105">
        <f t="shared" si="5"/>
        <v>4.633781763826607</v>
      </c>
      <c r="H67" s="78" t="s">
        <v>262</v>
      </c>
      <c r="L67" s="15">
        <v>3345</v>
      </c>
    </row>
    <row r="68" spans="1:12" ht="12.75">
      <c r="A68" s="82" t="s">
        <v>128</v>
      </c>
      <c r="B68" s="97">
        <v>375</v>
      </c>
      <c r="C68" s="105">
        <f>(B68/$B$37)*100</f>
        <v>16.163793103448278</v>
      </c>
      <c r="D68" s="65"/>
      <c r="E68" s="78" t="s">
        <v>127</v>
      </c>
      <c r="F68" s="97">
        <v>45</v>
      </c>
      <c r="G68" s="105">
        <f t="shared" si="5"/>
        <v>6.419400855920114</v>
      </c>
      <c r="H68" s="78" t="s">
        <v>127</v>
      </c>
      <c r="L68" s="15">
        <v>701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51</v>
      </c>
      <c r="G69" s="105">
        <f t="shared" si="5"/>
        <v>6.343283582089552</v>
      </c>
      <c r="H69" s="78" t="s">
        <v>129</v>
      </c>
      <c r="L69" s="15">
        <v>804</v>
      </c>
    </row>
    <row r="70" spans="1:12" ht="12.75">
      <c r="A70" s="82" t="s">
        <v>376</v>
      </c>
      <c r="B70" s="97">
        <v>118</v>
      </c>
      <c r="C70" s="105">
        <f>(B70/$B$37)*100</f>
        <v>5.086206896551724</v>
      </c>
      <c r="D70" s="65"/>
      <c r="E70" s="78" t="s">
        <v>130</v>
      </c>
      <c r="F70" s="97">
        <v>35</v>
      </c>
      <c r="G70" s="105">
        <f t="shared" si="5"/>
        <v>6.086956521739131</v>
      </c>
      <c r="H70" s="78" t="s">
        <v>130</v>
      </c>
      <c r="L70" s="15">
        <v>575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86</v>
      </c>
      <c r="G71" s="119">
        <f t="shared" si="5"/>
        <v>10.997442455242968</v>
      </c>
      <c r="H71" s="92" t="s">
        <v>131</v>
      </c>
      <c r="L71" s="15">
        <v>782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1782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1731</v>
      </c>
      <c r="G9" s="81">
        <f>(F9/$F$9)*100</f>
        <v>100</v>
      </c>
      <c r="I9" s="53"/>
    </row>
    <row r="10" spans="1:7" ht="12.75">
      <c r="A10" s="36" t="s">
        <v>137</v>
      </c>
      <c r="B10" s="97">
        <v>958</v>
      </c>
      <c r="C10" s="105">
        <f aca="true" t="shared" si="0" ref="C10:C18">(B10/$B$8)*100</f>
        <v>53.759820426487096</v>
      </c>
      <c r="E10" s="32" t="s">
        <v>138</v>
      </c>
      <c r="F10" s="97">
        <v>1705</v>
      </c>
      <c r="G10" s="105">
        <f>(F10/$F$9)*100</f>
        <v>98.49797804737146</v>
      </c>
    </row>
    <row r="11" spans="1:7" ht="12.75">
      <c r="A11" s="36" t="s">
        <v>139</v>
      </c>
      <c r="B11" s="97">
        <v>30</v>
      </c>
      <c r="C11" s="105">
        <f t="shared" si="0"/>
        <v>1.6835016835016834</v>
      </c>
      <c r="E11" s="32" t="s">
        <v>140</v>
      </c>
      <c r="F11" s="97">
        <v>14</v>
      </c>
      <c r="G11" s="105">
        <f>(F11/$F$9)*100</f>
        <v>0.8087810514153668</v>
      </c>
    </row>
    <row r="12" spans="1:7" ht="12.75">
      <c r="A12" s="36" t="s">
        <v>141</v>
      </c>
      <c r="B12" s="97">
        <v>538</v>
      </c>
      <c r="C12" s="105">
        <f t="shared" si="0"/>
        <v>30.190796857463525</v>
      </c>
      <c r="E12" s="32" t="s">
        <v>142</v>
      </c>
      <c r="F12" s="97">
        <v>12</v>
      </c>
      <c r="G12" s="105">
        <f>(F12/$F$9)*100</f>
        <v>0.6932409012131715</v>
      </c>
    </row>
    <row r="13" spans="1:7" ht="12.75">
      <c r="A13" s="36" t="s">
        <v>143</v>
      </c>
      <c r="B13" s="97">
        <v>165</v>
      </c>
      <c r="C13" s="105">
        <f t="shared" si="0"/>
        <v>9.25925925925926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49</v>
      </c>
      <c r="C14" s="105">
        <f t="shared" si="0"/>
        <v>2.749719416386083</v>
      </c>
      <c r="E14" s="42" t="s">
        <v>145</v>
      </c>
      <c r="F14" s="80">
        <v>881</v>
      </c>
      <c r="G14" s="81">
        <f>(F14/$F$14)*100</f>
        <v>100</v>
      </c>
    </row>
    <row r="15" spans="1:7" ht="12.75">
      <c r="A15" s="36" t="s">
        <v>146</v>
      </c>
      <c r="B15" s="97">
        <v>8</v>
      </c>
      <c r="C15" s="105">
        <f t="shared" si="0"/>
        <v>0.44893378226711567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34</v>
      </c>
      <c r="C16" s="105">
        <f t="shared" si="0"/>
        <v>1.9079685746352413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12</v>
      </c>
      <c r="G17" s="105">
        <f aca="true" t="shared" si="1" ref="G17:G23">(F17/$F$14)*100</f>
        <v>1.362088535754824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133</v>
      </c>
      <c r="G18" s="105">
        <f t="shared" si="1"/>
        <v>15.096481271282633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451</v>
      </c>
      <c r="G19" s="105">
        <f t="shared" si="1"/>
        <v>51.19182746878547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280</v>
      </c>
      <c r="G20" s="105">
        <f t="shared" si="1"/>
        <v>31.782065834279226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5</v>
      </c>
      <c r="G21" s="105">
        <f t="shared" si="1"/>
        <v>0.5675368898978433</v>
      </c>
    </row>
    <row r="22" spans="1:7" ht="12.75">
      <c r="A22" s="36" t="s">
        <v>158</v>
      </c>
      <c r="B22" s="98">
        <v>0</v>
      </c>
      <c r="C22" s="105">
        <f t="shared" si="2"/>
        <v>0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36</v>
      </c>
      <c r="C23" s="105">
        <f t="shared" si="2"/>
        <v>2.0202020202020203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64</v>
      </c>
      <c r="C24" s="105">
        <f t="shared" si="2"/>
        <v>3.5914702581369253</v>
      </c>
      <c r="E24" s="1" t="s">
        <v>163</v>
      </c>
      <c r="F24" s="97">
        <v>181500</v>
      </c>
      <c r="G24" s="112" t="s">
        <v>261</v>
      </c>
    </row>
    <row r="25" spans="1:7" ht="12.75">
      <c r="A25" s="36" t="s">
        <v>164</v>
      </c>
      <c r="B25" s="97">
        <v>80</v>
      </c>
      <c r="C25" s="105">
        <f t="shared" si="2"/>
        <v>4.489337822671156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137</v>
      </c>
      <c r="C26" s="105">
        <f t="shared" si="2"/>
        <v>7.687991021324354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736</v>
      </c>
      <c r="C27" s="105">
        <f t="shared" si="2"/>
        <v>41.30190796857464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729</v>
      </c>
      <c r="C28" s="105">
        <f t="shared" si="2"/>
        <v>40.909090909090914</v>
      </c>
      <c r="E28" s="32" t="s">
        <v>176</v>
      </c>
      <c r="F28" s="97">
        <v>526</v>
      </c>
      <c r="G28" s="105">
        <f aca="true" t="shared" si="3" ref="G28:G35">(F28/$F$14)*100</f>
        <v>59.70488081725313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24</v>
      </c>
      <c r="C32" s="105">
        <f t="shared" si="4"/>
        <v>1.3468013468013467</v>
      </c>
      <c r="E32" s="32" t="s">
        <v>183</v>
      </c>
      <c r="F32" s="97">
        <v>42</v>
      </c>
      <c r="G32" s="105">
        <f t="shared" si="3"/>
        <v>4.767309875141884</v>
      </c>
    </row>
    <row r="33" spans="1:7" ht="12.75">
      <c r="A33" s="36" t="s">
        <v>184</v>
      </c>
      <c r="B33" s="97">
        <v>132</v>
      </c>
      <c r="C33" s="105">
        <f t="shared" si="4"/>
        <v>7.4074074074074066</v>
      </c>
      <c r="E33" s="32" t="s">
        <v>185</v>
      </c>
      <c r="F33" s="97">
        <v>172</v>
      </c>
      <c r="G33" s="105">
        <f t="shared" si="3"/>
        <v>19.523269012485812</v>
      </c>
    </row>
    <row r="34" spans="1:7" ht="12.75">
      <c r="A34" s="36" t="s">
        <v>186</v>
      </c>
      <c r="B34" s="97">
        <v>323</v>
      </c>
      <c r="C34" s="105">
        <f t="shared" si="4"/>
        <v>18.125701459034794</v>
      </c>
      <c r="E34" s="32" t="s">
        <v>187</v>
      </c>
      <c r="F34" s="97">
        <v>236</v>
      </c>
      <c r="G34" s="105">
        <f t="shared" si="3"/>
        <v>26.787741203178207</v>
      </c>
    </row>
    <row r="35" spans="1:7" ht="12.75">
      <c r="A35" s="36" t="s">
        <v>188</v>
      </c>
      <c r="B35" s="97">
        <v>308</v>
      </c>
      <c r="C35" s="105">
        <f t="shared" si="4"/>
        <v>17.28395061728395</v>
      </c>
      <c r="E35" s="32" t="s">
        <v>189</v>
      </c>
      <c r="F35" s="97">
        <v>76</v>
      </c>
      <c r="G35" s="105">
        <f t="shared" si="3"/>
        <v>8.626560726447218</v>
      </c>
    </row>
    <row r="36" spans="1:7" ht="12.75">
      <c r="A36" s="36" t="s">
        <v>190</v>
      </c>
      <c r="B36" s="97">
        <v>470</v>
      </c>
      <c r="C36" s="105">
        <f t="shared" si="4"/>
        <v>26.374859708193043</v>
      </c>
      <c r="E36" s="32" t="s">
        <v>191</v>
      </c>
      <c r="F36" s="97">
        <v>1552</v>
      </c>
      <c r="G36" s="112" t="s">
        <v>261</v>
      </c>
    </row>
    <row r="37" spans="1:7" ht="12.75">
      <c r="A37" s="36" t="s">
        <v>192</v>
      </c>
      <c r="B37" s="97">
        <v>324</v>
      </c>
      <c r="C37" s="105">
        <f t="shared" si="4"/>
        <v>18.181818181818183</v>
      </c>
      <c r="E37" s="32" t="s">
        <v>193</v>
      </c>
      <c r="F37" s="97">
        <v>355</v>
      </c>
      <c r="G37" s="105">
        <f>(F37/$F$14)*100</f>
        <v>40.29511918274688</v>
      </c>
    </row>
    <row r="38" spans="1:7" ht="12.75">
      <c r="A38" s="36" t="s">
        <v>194</v>
      </c>
      <c r="B38" s="97">
        <v>134</v>
      </c>
      <c r="C38" s="105">
        <f t="shared" si="4"/>
        <v>7.519640852974187</v>
      </c>
      <c r="E38" s="32" t="s">
        <v>191</v>
      </c>
      <c r="F38" s="97">
        <v>546</v>
      </c>
      <c r="G38" s="112" t="s">
        <v>261</v>
      </c>
    </row>
    <row r="39" spans="1:7" ht="12.75">
      <c r="A39" s="36" t="s">
        <v>195</v>
      </c>
      <c r="B39" s="97">
        <v>67</v>
      </c>
      <c r="C39" s="105">
        <f t="shared" si="4"/>
        <v>3.7598204264870936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1731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194</v>
      </c>
      <c r="G43" s="105">
        <f aca="true" t="shared" si="5" ref="G43:G48">(F43/$F$14)*100</f>
        <v>22.02043132803632</v>
      </c>
    </row>
    <row r="44" spans="1:7" ht="12.75">
      <c r="A44" s="36" t="s">
        <v>209</v>
      </c>
      <c r="B44" s="98">
        <v>236</v>
      </c>
      <c r="C44" s="105">
        <f aca="true" t="shared" si="6" ref="C44:C49">(B44/$B$42)*100</f>
        <v>13.63373772385904</v>
      </c>
      <c r="E44" s="32" t="s">
        <v>210</v>
      </c>
      <c r="F44" s="97">
        <v>146</v>
      </c>
      <c r="G44" s="105">
        <f t="shared" si="5"/>
        <v>16.572077185017026</v>
      </c>
    </row>
    <row r="45" spans="1:7" ht="12.75">
      <c r="A45" s="36" t="s">
        <v>211</v>
      </c>
      <c r="B45" s="98">
        <v>493</v>
      </c>
      <c r="C45" s="105">
        <f t="shared" si="6"/>
        <v>28.480647024841133</v>
      </c>
      <c r="E45" s="32" t="s">
        <v>212</v>
      </c>
      <c r="F45" s="97">
        <v>120</v>
      </c>
      <c r="G45" s="105">
        <f t="shared" si="5"/>
        <v>13.62088535754824</v>
      </c>
    </row>
    <row r="46" spans="1:7" ht="12.75">
      <c r="A46" s="36" t="s">
        <v>213</v>
      </c>
      <c r="B46" s="98">
        <v>261</v>
      </c>
      <c r="C46" s="105">
        <f t="shared" si="6"/>
        <v>15.077989601386482</v>
      </c>
      <c r="E46" s="32" t="s">
        <v>214</v>
      </c>
      <c r="F46" s="97">
        <v>100</v>
      </c>
      <c r="G46" s="105">
        <f t="shared" si="5"/>
        <v>11.350737797956867</v>
      </c>
    </row>
    <row r="47" spans="1:7" ht="12.75">
      <c r="A47" s="36" t="s">
        <v>215</v>
      </c>
      <c r="B47" s="97">
        <v>210</v>
      </c>
      <c r="C47" s="105">
        <f t="shared" si="6"/>
        <v>12.131715771230503</v>
      </c>
      <c r="E47" s="32" t="s">
        <v>216</v>
      </c>
      <c r="F47" s="97">
        <v>92</v>
      </c>
      <c r="G47" s="105">
        <f t="shared" si="5"/>
        <v>10.442678774120317</v>
      </c>
    </row>
    <row r="48" spans="1:7" ht="12.75">
      <c r="A48" s="36" t="s">
        <v>217</v>
      </c>
      <c r="B48" s="97">
        <v>127</v>
      </c>
      <c r="C48" s="105">
        <f t="shared" si="6"/>
        <v>7.336799537839399</v>
      </c>
      <c r="E48" s="32" t="s">
        <v>218</v>
      </c>
      <c r="F48" s="97">
        <v>229</v>
      </c>
      <c r="G48" s="105">
        <f t="shared" si="5"/>
        <v>25.993189557321227</v>
      </c>
    </row>
    <row r="49" spans="1:7" ht="12.75">
      <c r="A49" s="36" t="s">
        <v>219</v>
      </c>
      <c r="B49" s="97">
        <v>404</v>
      </c>
      <c r="C49" s="105">
        <f t="shared" si="6"/>
        <v>23.339110340843444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638</v>
      </c>
      <c r="G51" s="81">
        <f>(F51/F$51)*100</f>
        <v>100</v>
      </c>
    </row>
    <row r="52" spans="1:7" ht="12.75">
      <c r="A52" s="4" t="s">
        <v>223</v>
      </c>
      <c r="B52" s="97">
        <v>111</v>
      </c>
      <c r="C52" s="105">
        <f>(B52/$B$42)*100</f>
        <v>6.412478336221837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662</v>
      </c>
      <c r="C53" s="105">
        <f>(B53/$B$42)*100</f>
        <v>38.24378971692663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695</v>
      </c>
      <c r="C54" s="105">
        <f>(B54/$B$42)*100</f>
        <v>40.15020219526285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263</v>
      </c>
      <c r="C55" s="105">
        <f>(B55/$B$42)*100</f>
        <v>15.193529751588677</v>
      </c>
      <c r="E55" s="32" t="s">
        <v>230</v>
      </c>
      <c r="F55" s="97">
        <v>12</v>
      </c>
      <c r="G55" s="105">
        <f t="shared" si="7"/>
        <v>1.8808777429467085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109</v>
      </c>
      <c r="G56" s="105">
        <f t="shared" si="7"/>
        <v>17.0846394984326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270</v>
      </c>
      <c r="G57" s="105">
        <f t="shared" si="7"/>
        <v>42.31974921630094</v>
      </c>
    </row>
    <row r="58" spans="1:7" ht="12.75">
      <c r="A58" s="36" t="s">
        <v>234</v>
      </c>
      <c r="B58" s="97">
        <v>1070</v>
      </c>
      <c r="C58" s="105">
        <f aca="true" t="shared" si="8" ref="C58:C66">(B58/$B$42)*100</f>
        <v>61.81398035817447</v>
      </c>
      <c r="E58" s="32" t="s">
        <v>235</v>
      </c>
      <c r="F58" s="97">
        <v>183</v>
      </c>
      <c r="G58" s="105">
        <f t="shared" si="7"/>
        <v>28.683385579937305</v>
      </c>
    </row>
    <row r="59" spans="1:7" ht="12.75">
      <c r="A59" s="36" t="s">
        <v>236</v>
      </c>
      <c r="B59" s="97">
        <v>6</v>
      </c>
      <c r="C59" s="105">
        <f t="shared" si="8"/>
        <v>0.34662045060658575</v>
      </c>
      <c r="E59" s="32" t="s">
        <v>237</v>
      </c>
      <c r="F59" s="98">
        <v>31</v>
      </c>
      <c r="G59" s="105">
        <f t="shared" si="7"/>
        <v>4.858934169278997</v>
      </c>
    </row>
    <row r="60" spans="1:7" ht="12.75">
      <c r="A60" s="36" t="s">
        <v>238</v>
      </c>
      <c r="B60" s="97">
        <v>23</v>
      </c>
      <c r="C60" s="105">
        <f t="shared" si="8"/>
        <v>1.3287117273252456</v>
      </c>
      <c r="E60" s="32" t="s">
        <v>239</v>
      </c>
      <c r="F60" s="97">
        <v>33</v>
      </c>
      <c r="G60" s="105">
        <f t="shared" si="7"/>
        <v>5.172413793103448</v>
      </c>
    </row>
    <row r="61" spans="1:7" ht="12.75">
      <c r="A61" s="36" t="s">
        <v>240</v>
      </c>
      <c r="B61" s="97">
        <v>624</v>
      </c>
      <c r="C61" s="105">
        <f t="shared" si="8"/>
        <v>36.04852686308492</v>
      </c>
      <c r="E61" s="32" t="s">
        <v>163</v>
      </c>
      <c r="F61" s="97">
        <v>913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133</v>
      </c>
      <c r="G65" s="105">
        <f aca="true" t="shared" si="9" ref="G65:G71">(F65/F$51)*100</f>
        <v>20.846394984326018</v>
      </c>
    </row>
    <row r="66" spans="1:7" ht="12.75">
      <c r="A66" s="36" t="s">
        <v>247</v>
      </c>
      <c r="B66" s="97">
        <v>8</v>
      </c>
      <c r="C66" s="105">
        <f t="shared" si="8"/>
        <v>0.462160600808781</v>
      </c>
      <c r="E66" s="32" t="s">
        <v>210</v>
      </c>
      <c r="F66" s="97">
        <v>83</v>
      </c>
      <c r="G66" s="105">
        <f t="shared" si="9"/>
        <v>13.009404388714735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115</v>
      </c>
      <c r="G67" s="105">
        <f t="shared" si="9"/>
        <v>18.025078369905955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92</v>
      </c>
      <c r="G68" s="105">
        <f t="shared" si="9"/>
        <v>14.420062695924765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19</v>
      </c>
      <c r="G69" s="105">
        <f t="shared" si="9"/>
        <v>2.978056426332288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163</v>
      </c>
      <c r="G70" s="105">
        <f t="shared" si="9"/>
        <v>25.54858934169279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33</v>
      </c>
      <c r="G71" s="115">
        <f t="shared" si="9"/>
        <v>5.172413793103448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2002-06-13T15:32:42Z</dcterms:modified>
  <cp:category/>
  <cp:version/>
  <cp:contentType/>
  <cp:contentStatus/>
</cp:coreProperties>
</file>