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<sst xmlns="http://schemas.openxmlformats.org/spreadsheetml/2006/main" count="676" uniqueCount="437">
  <si>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</si>
  <si>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</si>
  <si>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</si>
  <si>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</si>
  <si>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</si>
  <si>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</si>
  <si>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</si>
  <si>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</si>
  <si>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</si>
  <si>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</si>
  <si>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</si>
  <si>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</si>
  <si>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</si>
  <si>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</si>
  <si>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</si>
  <si>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</si>
  <si>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</si>
  <si>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</si>
  <si>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</si>
  <si>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</si>
  <si>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</si>
  <si>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</si>
  <si>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</si>
  <si>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</si>
  <si>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</si>
  <si>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</si>
  <si>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</si>
  <si>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</si>
  <si>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</si>
  <si>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</si>
  <si>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</si>
  <si>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</si>
  <si>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</si>
  <si>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</si>
  <si>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</si>
  <si>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</si>
  <si>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</si>
  <si>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</si>
  <si>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</si>
  <si>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</si>
  <si>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</si>
  <si>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</si>
  <si>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</si>
  <si>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</si>
  <si>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</si>
  <si>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</si>
  <si>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</si>
  <si>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</si>
  <si>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</si>
  <si>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</si>
  <si>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</si>
  <si>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</si>
  <si>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</si>
  <si>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</si>
  <si>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</si>
  <si>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</si>
  <si>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</si>
  <si>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</si>
  <si>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</si>
  <si>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</si>
  <si>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</si>
  <si>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</si>
  <si>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</si>
  <si>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</si>
  <si>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</si>
  <si>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</si>
  <si>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</si>
  <si>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</si>
  <si>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</si>
  <si>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</si>
  <si>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</si>
  <si>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</si>
  <si>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</si>
  <si>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</si>
  <si>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</si>
  <si>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</si>
  <si>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</si>
  <si>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</si>
  <si>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</si>
  <si>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</si>
  <si>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</si>
  <si>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</si>
  <si>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</si>
  <si>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</si>
  <si>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</si>
  <si>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</si>
  <si>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</si>
  <si>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</si>
  <si>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</si>
  <si>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</si>
  <si>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</si>
  <si>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</si>
  <si>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</si>
  <si>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</si>
  <si>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</si>
  <si>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</si>
  <si>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</si>
  <si>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</si>
  <si>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</si>
  <si>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</si>
  <si>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</si>
  <si>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</si>
  <si>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</si>
  <si>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</si>
  <si>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</si>
  <si>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</si>
  <si>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</si>
  <si>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</si>
  <si>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</si>
  <si>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</si>
  <si>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</si>
  <si>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</si>
  <si>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</si>
  <si>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</si>
  <si>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</si>
  <si>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</si>
  <si>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</si>
  <si>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</si>
  <si>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</si>
  <si>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</si>
  <si>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</si>
  <si>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</si>
  <si>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</si>
  <si>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</si>
  <si>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</si>
  <si>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</si>
  <si>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</si>
  <si>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</si>
  <si>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</si>
  <si>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</si>
  <si>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</si>
  <si>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</si>
  <si>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</si>
  <si>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</si>
  <si>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</si>
  <si>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</si>
  <si>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</si>
  <si>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</si>
  <si>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</si>
  <si>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</si>
  <si>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</si>
  <si>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</si>
  <si>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</si>
  <si>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</si>
  <si>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</si>
  <si>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</si>
  <si>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</si>
  <si>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</si>
  <si>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</si>
  <si>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</si>
  <si>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</si>
  <si>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</si>
  <si>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</si>
  <si>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</si>
  <si>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</si>
  <si>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</si>
  <si>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</si>
  <si>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</si>
  <si>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</si>
  <si>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</si>
  <si>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</si>
  <si>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</si>
  <si>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</si>
  <si>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</si>
  <si>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</si>
  <si>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</si>
  <si>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</si>
  <si>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</si>
  <si>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</si>
  <si>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</si>
  <si>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</si>
  <si>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</si>
  <si>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</si>
  <si>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</si>
  <si>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</si>
  <si>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</si>
  <si>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</si>
  <si>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</si>
  <si>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</si>
  <si>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</si>
  <si>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</si>
  <si>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</si>
  <si>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</si>
  <si>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</si>
  <si>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</si>
  <si>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</si>
  <si>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</si>
  <si>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</si>
  <si>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</si>
  <si>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</si>
  <si>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</si>
  <si>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</si>
  <si>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</si>
  <si>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</si>
  <si>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</si>
  <si>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</si>
  <si>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</si>
  <si>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</si>
  <si>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</si>
  <si>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</si>
  <si>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</si>
  <si>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</si>
  <si>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</si>
  <si>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</si>
  <si>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</si>
  <si>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</si>
  <si>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</si>
  <si>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</si>
  <si>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</si>
  <si>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</si>
  <si>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</si>
  <si>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</si>
  <si>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</si>
  <si>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</si>
  <si>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</si>
  <si>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</si>
  <si>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</si>
  <si>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</si>
  <si>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</si>
  <si>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</si>
  <si>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</si>
  <si>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</si>
  <si>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</si>
  <si>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</si>
  <si>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</si>
  <si>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</si>
  <si>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</si>
  <si>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</si>
  <si>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</si>
  <si>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</si>
  <si>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</si>
  <si>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</si>
  <si>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</si>
  <si>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</si>
  <si>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</si>
  <si>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</si>
  <si>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</si>
  <si>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</si>
  <si>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</si>
  <si>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</si>
  <si>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</si>
  <si>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</si>
  <si>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</si>
  <si>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</si>
  <si>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</si>
  <si>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</si>
  <si>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</si>
  <si>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</si>
  <si>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</si>
  <si>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</si>
  <si>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</si>
  <si>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</si>
  <si>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</si>
  <si>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</si>
  <si>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</si>
  <si>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</si>
  <si>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</si>
  <si>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</si>
  <si>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</si>
  <si>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</si>
  <si>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</si>
  <si>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</si>
  <si>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</si>
  <si>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</si>
  <si>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</si>
  <si>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</si>
  <si>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</si>
  <si>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</si>
  <si>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</si>
  <si>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</si>
  <si>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</si>
  <si>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</si>
  <si>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</si>
  <si>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</si>
  <si>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</si>
  <si>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</si>
  <si>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</si>
  <si>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Hillside CDP, Union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</si>
  <si>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</si>
  <si>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</si>
  <si>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</si>
  <si>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</si>
  <si>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</si>
  <si>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</si>
  <si>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</si>
  <si>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</si>
  <si>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</si>
  <si>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</si>
  <si>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</si>
  <si>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</si>
  <si>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</si>
  <si>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</si>
  <si>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</si>
  <si>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</si>
  <si>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</si>
  <si>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</si>
  <si>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</si>
  <si>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</si>
  <si>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</si>
  <si>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</si>
  <si>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</si>
  <si>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</si>
  <si>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</si>
  <si>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</si>
  <si>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</si>
  <si>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</si>
  <si>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</si>
  <si>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</si>
  <si>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</si>
  <si>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</si>
  <si>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</si>
  <si>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</si>
  <si>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</si>
  <si>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</si>
  <si>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</si>
  <si>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</si>
  <si>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</si>
  <si>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</si>
  <si>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</si>
  <si>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</si>
  <si>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</si>
  <si>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</si>
  <si>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</si>
  <si>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</si>
  <si>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</si>
  <si>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</si>
  <si>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</si>
  <si>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</si>
  <si>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</si>
  <si>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</si>
  <si>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</si>
  <si>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</si>
  <si>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</si>
  <si>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</si>
  <si>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</si>
  <si>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</si>
  <si>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</si>
  <si>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</si>
  <si>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</si>
  <si>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</si>
  <si>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</si>
  <si>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</si>
  <si>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</si>
  <si>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</si>
  <si>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</si>
  <si>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</si>
  <si>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</si>
  <si>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</si>
  <si>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</si>
  <si>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</si>
  <si>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</si>
  <si>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</si>
  <si>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</si>
  <si>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</si>
  <si>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</si>
  <si>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</si>
  <si>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</si>
  <si>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</si>
  <si>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</si>
  <si>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</si>
  <si>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</si>
  <si>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</si>
  <si>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</si>
  <si>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</si>
  <si>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</si>
  <si>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</si>
  <si>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</si>
  <si>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</si>
  <si>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</si>
  <si>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</si>
  <si>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</si>
  <si>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</si>
  <si>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</si>
  <si>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</si>
  <si>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</si>
  <si>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</si>
  <si>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</si>
  <si>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</si>
  <si>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</si>
  <si>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</si>
  <si>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</si>
  <si>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</si>
  <si>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</si>
  <si>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</si>
  <si>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Hillside CDP, Union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</si>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</sst>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3" fontId="0" fillId="0" borderId="21" xfId="0" applyNumberFormat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384</v>
      </c>
    </row>
    <row r="2" ht="12.75">
      <c r="A2" s="122"/>
    </row>
    <row r="3" ht="13.5" thickBot="1">
      <c r="A3" s="123" t="s">
        <v>278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134</v>
      </c>
      <c r="B5" s="131" t="s">
        <v>135</v>
      </c>
      <c r="C5" s="132" t="s">
        <v>136</v>
      </c>
      <c r="D5" s="133"/>
      <c r="E5" s="133" t="s">
        <v>134</v>
      </c>
      <c r="F5" s="131" t="s">
        <v>135</v>
      </c>
      <c r="G5" s="134" t="s">
        <v>136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279</v>
      </c>
      <c r="B7" s="141">
        <v>21747</v>
      </c>
      <c r="C7" s="142">
        <f>(B7/$B$7)*100</f>
        <v>100</v>
      </c>
      <c r="D7" s="143"/>
      <c r="E7" s="144" t="s">
        <v>280</v>
      </c>
      <c r="F7" s="145"/>
      <c r="G7" s="146"/>
    </row>
    <row r="8" spans="1:7" ht="12.75">
      <c r="A8" s="140" t="s">
        <v>281</v>
      </c>
      <c r="B8" s="147"/>
      <c r="C8" s="142"/>
      <c r="D8" s="143"/>
      <c r="E8" s="143" t="s">
        <v>279</v>
      </c>
      <c r="F8" s="141">
        <v>21747</v>
      </c>
      <c r="G8" s="148">
        <f aca="true" t="shared" si="0" ref="G8:G15">F8*100/F$8</f>
        <v>100</v>
      </c>
    </row>
    <row r="9" spans="1:7" ht="12.75">
      <c r="A9" s="149" t="s">
        <v>282</v>
      </c>
      <c r="B9" s="150">
        <v>10199</v>
      </c>
      <c r="C9" s="151">
        <f>(B9/$B$7)*100</f>
        <v>46.89842277095691</v>
      </c>
      <c r="D9" s="152"/>
      <c r="E9" s="152" t="s">
        <v>283</v>
      </c>
      <c r="F9" s="150">
        <v>3153</v>
      </c>
      <c r="G9" s="153">
        <f t="shared" si="0"/>
        <v>14.498551524348185</v>
      </c>
    </row>
    <row r="10" spans="1:7" ht="12.75">
      <c r="A10" s="149" t="s">
        <v>284</v>
      </c>
      <c r="B10" s="150">
        <v>11548</v>
      </c>
      <c r="C10" s="151">
        <f>(B10/$B$7)*100</f>
        <v>53.10157722904309</v>
      </c>
      <c r="D10" s="152"/>
      <c r="E10" s="152" t="s">
        <v>285</v>
      </c>
      <c r="F10" s="150">
        <v>56</v>
      </c>
      <c r="G10" s="153">
        <f t="shared" si="0"/>
        <v>0.2575067825447188</v>
      </c>
    </row>
    <row r="11" spans="1:7" ht="12.75">
      <c r="A11" s="149"/>
      <c r="B11" s="150"/>
      <c r="C11" s="151"/>
      <c r="D11" s="152"/>
      <c r="E11" s="152" t="s">
        <v>286</v>
      </c>
      <c r="F11" s="150">
        <v>832</v>
      </c>
      <c r="G11" s="153">
        <f t="shared" si="0"/>
        <v>3.825815054950108</v>
      </c>
    </row>
    <row r="12" spans="1:7" ht="12.75">
      <c r="A12" s="149" t="s">
        <v>287</v>
      </c>
      <c r="B12" s="150">
        <v>1390</v>
      </c>
      <c r="C12" s="151">
        <f aca="true" t="shared" si="1" ref="C12:C24">B12*100/B$7</f>
        <v>6.391686209592128</v>
      </c>
      <c r="D12" s="152"/>
      <c r="E12" s="152" t="s">
        <v>288</v>
      </c>
      <c r="F12" s="150">
        <v>402</v>
      </c>
      <c r="G12" s="153">
        <f t="shared" si="0"/>
        <v>1.8485308318388742</v>
      </c>
    </row>
    <row r="13" spans="1:7" ht="12.75">
      <c r="A13" s="149" t="s">
        <v>289</v>
      </c>
      <c r="B13" s="150">
        <v>1613</v>
      </c>
      <c r="C13" s="151">
        <f t="shared" si="1"/>
        <v>7.417115004368418</v>
      </c>
      <c r="D13" s="152"/>
      <c r="E13" s="152" t="s">
        <v>290</v>
      </c>
      <c r="F13" s="150">
        <v>1863</v>
      </c>
      <c r="G13" s="153">
        <f t="shared" si="0"/>
        <v>8.566698855014485</v>
      </c>
    </row>
    <row r="14" spans="1:7" ht="12.75">
      <c r="A14" s="149" t="s">
        <v>291</v>
      </c>
      <c r="B14" s="150">
        <v>1608</v>
      </c>
      <c r="C14" s="151">
        <f t="shared" si="1"/>
        <v>7.394123327355497</v>
      </c>
      <c r="D14" s="152"/>
      <c r="E14" s="152" t="s">
        <v>292</v>
      </c>
      <c r="F14" s="150">
        <v>18594</v>
      </c>
      <c r="G14" s="153">
        <f t="shared" si="0"/>
        <v>85.50144847565181</v>
      </c>
    </row>
    <row r="15" spans="1:7" ht="12.75">
      <c r="A15" s="149" t="s">
        <v>293</v>
      </c>
      <c r="B15" s="150">
        <v>1515</v>
      </c>
      <c r="C15" s="151">
        <f t="shared" si="1"/>
        <v>6.96647813491516</v>
      </c>
      <c r="D15" s="152"/>
      <c r="E15" s="152" t="s">
        <v>294</v>
      </c>
      <c r="F15" s="150">
        <v>6991</v>
      </c>
      <c r="G15" s="153">
        <f t="shared" si="0"/>
        <v>32.14696279946659</v>
      </c>
    </row>
    <row r="16" spans="1:7" ht="12.75">
      <c r="A16" s="149" t="s">
        <v>295</v>
      </c>
      <c r="B16" s="150">
        <v>1379</v>
      </c>
      <c r="C16" s="151">
        <f t="shared" si="1"/>
        <v>6.341104520163701</v>
      </c>
      <c r="D16" s="152"/>
      <c r="E16" s="152"/>
      <c r="F16" s="145"/>
      <c r="G16" s="146"/>
    </row>
    <row r="17" spans="1:7" ht="12.75">
      <c r="A17" s="149" t="s">
        <v>296</v>
      </c>
      <c r="B17" s="150">
        <v>3100</v>
      </c>
      <c r="C17" s="151">
        <f t="shared" si="1"/>
        <v>14.25483974801122</v>
      </c>
      <c r="D17" s="152"/>
      <c r="E17" s="143" t="s">
        <v>297</v>
      </c>
      <c r="F17" s="145"/>
      <c r="G17" s="146"/>
    </row>
    <row r="18" spans="1:7" ht="12.75">
      <c r="A18" s="149" t="s">
        <v>298</v>
      </c>
      <c r="B18" s="150">
        <v>3490</v>
      </c>
      <c r="C18" s="151">
        <f t="shared" si="1"/>
        <v>16.048190555019083</v>
      </c>
      <c r="D18" s="152"/>
      <c r="E18" s="143" t="s">
        <v>299</v>
      </c>
      <c r="F18" s="141">
        <v>21747</v>
      </c>
      <c r="G18" s="148">
        <v>100</v>
      </c>
    </row>
    <row r="19" spans="1:7" ht="12.75">
      <c r="A19" s="149" t="s">
        <v>300</v>
      </c>
      <c r="B19" s="150">
        <v>3067</v>
      </c>
      <c r="C19" s="151">
        <f t="shared" si="1"/>
        <v>14.10309467972594</v>
      </c>
      <c r="D19" s="152"/>
      <c r="E19" s="152" t="s">
        <v>301</v>
      </c>
      <c r="F19" s="150">
        <v>21742</v>
      </c>
      <c r="G19" s="153">
        <f aca="true" t="shared" si="2" ref="G19:G30">F19*100/F$18</f>
        <v>99.97700832298707</v>
      </c>
    </row>
    <row r="20" spans="1:7" ht="12.75">
      <c r="A20" s="149" t="s">
        <v>302</v>
      </c>
      <c r="B20" s="150">
        <v>1249</v>
      </c>
      <c r="C20" s="151">
        <f t="shared" si="1"/>
        <v>5.743320917827746</v>
      </c>
      <c r="D20" s="152"/>
      <c r="E20" s="152" t="s">
        <v>303</v>
      </c>
      <c r="F20" s="150">
        <v>7161</v>
      </c>
      <c r="G20" s="153">
        <f t="shared" si="2"/>
        <v>32.928679817905916</v>
      </c>
    </row>
    <row r="21" spans="1:7" ht="12.75">
      <c r="A21" s="149" t="s">
        <v>304</v>
      </c>
      <c r="B21" s="150">
        <v>926</v>
      </c>
      <c r="C21" s="151">
        <f t="shared" si="1"/>
        <v>4.258058582793029</v>
      </c>
      <c r="D21" s="152"/>
      <c r="E21" s="152" t="s">
        <v>305</v>
      </c>
      <c r="F21" s="150">
        <v>3832</v>
      </c>
      <c r="G21" s="153">
        <f t="shared" si="2"/>
        <v>17.6208212627029</v>
      </c>
    </row>
    <row r="22" spans="1:7" ht="12.75">
      <c r="A22" s="149" t="s">
        <v>306</v>
      </c>
      <c r="B22" s="150">
        <v>1275</v>
      </c>
      <c r="C22" s="151">
        <f t="shared" si="1"/>
        <v>5.862877638294937</v>
      </c>
      <c r="D22" s="152"/>
      <c r="E22" s="152" t="s">
        <v>307</v>
      </c>
      <c r="F22" s="150">
        <v>7375</v>
      </c>
      <c r="G22" s="153">
        <f t="shared" si="2"/>
        <v>33.91272359405895</v>
      </c>
    </row>
    <row r="23" spans="1:7" ht="12.75">
      <c r="A23" s="149" t="s">
        <v>308</v>
      </c>
      <c r="B23" s="150">
        <v>882</v>
      </c>
      <c r="C23" s="151">
        <f t="shared" si="1"/>
        <v>4.055731825079321</v>
      </c>
      <c r="D23" s="152"/>
      <c r="E23" s="152" t="s">
        <v>309</v>
      </c>
      <c r="F23" s="150">
        <v>4543</v>
      </c>
      <c r="G23" s="153">
        <f t="shared" si="2"/>
        <v>20.890237733940314</v>
      </c>
    </row>
    <row r="24" spans="1:7" ht="12.75">
      <c r="A24" s="149" t="s">
        <v>310</v>
      </c>
      <c r="B24" s="150">
        <v>253</v>
      </c>
      <c r="C24" s="151">
        <f t="shared" si="1"/>
        <v>1.1633788568538188</v>
      </c>
      <c r="D24" s="152"/>
      <c r="E24" s="152" t="s">
        <v>311</v>
      </c>
      <c r="F24" s="150">
        <v>2470</v>
      </c>
      <c r="G24" s="153">
        <f t="shared" si="2"/>
        <v>11.357888444383134</v>
      </c>
    </row>
    <row r="25" spans="1:7" ht="12.75">
      <c r="A25" s="149"/>
      <c r="B25" s="145"/>
      <c r="C25" s="154"/>
      <c r="D25" s="152"/>
      <c r="E25" s="152" t="s">
        <v>312</v>
      </c>
      <c r="F25" s="150">
        <v>900</v>
      </c>
      <c r="G25" s="153">
        <f t="shared" si="2"/>
        <v>4.138501862325838</v>
      </c>
    </row>
    <row r="26" spans="1:7" ht="12.75">
      <c r="A26" s="149" t="s">
        <v>313</v>
      </c>
      <c r="B26" s="155">
        <v>35.7</v>
      </c>
      <c r="C26" s="156" t="s">
        <v>142</v>
      </c>
      <c r="D26" s="152"/>
      <c r="E26" s="157" t="s">
        <v>314</v>
      </c>
      <c r="F26" s="150">
        <v>904</v>
      </c>
      <c r="G26" s="153">
        <f t="shared" si="2"/>
        <v>4.156895203936175</v>
      </c>
    </row>
    <row r="27" spans="1:7" ht="12.75">
      <c r="A27" s="149"/>
      <c r="B27" s="145"/>
      <c r="C27" s="154"/>
      <c r="D27" s="152"/>
      <c r="E27" s="158" t="s">
        <v>315</v>
      </c>
      <c r="F27" s="150">
        <v>353</v>
      </c>
      <c r="G27" s="153">
        <f t="shared" si="2"/>
        <v>1.6232123971122454</v>
      </c>
    </row>
    <row r="28" spans="1:7" ht="12.75">
      <c r="A28" s="149" t="s">
        <v>143</v>
      </c>
      <c r="B28" s="150">
        <v>16185</v>
      </c>
      <c r="C28" s="151">
        <f aca="true" t="shared" si="3" ref="C28:C35">B28*100/B$7</f>
        <v>74.42405849082633</v>
      </c>
      <c r="D28" s="152"/>
      <c r="E28" s="152" t="s">
        <v>316</v>
      </c>
      <c r="F28" s="150">
        <v>5</v>
      </c>
      <c r="G28" s="153">
        <f t="shared" si="2"/>
        <v>0.022991677012921322</v>
      </c>
    </row>
    <row r="29" spans="1:7" ht="12.75">
      <c r="A29" s="149" t="s">
        <v>317</v>
      </c>
      <c r="B29" s="150">
        <v>7398</v>
      </c>
      <c r="C29" s="151">
        <f t="shared" si="3"/>
        <v>34.01848530831839</v>
      </c>
      <c r="D29" s="152"/>
      <c r="E29" s="152" t="s">
        <v>318</v>
      </c>
      <c r="F29" s="150">
        <v>0</v>
      </c>
      <c r="G29" s="153">
        <f t="shared" si="2"/>
        <v>0</v>
      </c>
    </row>
    <row r="30" spans="1:7" ht="12.75">
      <c r="A30" s="149" t="s">
        <v>319</v>
      </c>
      <c r="B30" s="150">
        <v>8787</v>
      </c>
      <c r="C30" s="151">
        <f t="shared" si="3"/>
        <v>40.40557318250793</v>
      </c>
      <c r="D30" s="152"/>
      <c r="E30" s="152" t="s">
        <v>320</v>
      </c>
      <c r="F30" s="150">
        <v>5</v>
      </c>
      <c r="G30" s="153">
        <f t="shared" si="2"/>
        <v>0.022991677012921322</v>
      </c>
    </row>
    <row r="31" spans="1:7" ht="12.75">
      <c r="A31" s="149" t="s">
        <v>321</v>
      </c>
      <c r="B31" s="150">
        <v>15321</v>
      </c>
      <c r="C31" s="151">
        <f t="shared" si="3"/>
        <v>70.45109670299351</v>
      </c>
      <c r="D31" s="152"/>
      <c r="E31" s="152"/>
      <c r="F31" s="145"/>
      <c r="G31" s="146"/>
    </row>
    <row r="32" spans="1:7" ht="12.75">
      <c r="A32" s="149" t="s">
        <v>322</v>
      </c>
      <c r="B32" s="150">
        <v>2902</v>
      </c>
      <c r="C32" s="151">
        <f t="shared" si="3"/>
        <v>13.344369338299536</v>
      </c>
      <c r="D32" s="152"/>
      <c r="E32" s="143" t="s">
        <v>323</v>
      </c>
      <c r="F32" s="147"/>
      <c r="G32" s="159"/>
    </row>
    <row r="33" spans="1:7" ht="12.75">
      <c r="A33" s="149" t="s">
        <v>324</v>
      </c>
      <c r="B33" s="150">
        <v>2410</v>
      </c>
      <c r="C33" s="151">
        <f t="shared" si="3"/>
        <v>11.081988320228078</v>
      </c>
      <c r="D33" s="152"/>
      <c r="E33" s="143" t="s">
        <v>325</v>
      </c>
      <c r="F33" s="141">
        <v>7161</v>
      </c>
      <c r="G33" s="148">
        <v>100</v>
      </c>
    </row>
    <row r="34" spans="1:7" ht="12.75">
      <c r="A34" s="149" t="s">
        <v>317</v>
      </c>
      <c r="B34" s="150">
        <v>978</v>
      </c>
      <c r="C34" s="151">
        <f t="shared" si="3"/>
        <v>4.497172023727411</v>
      </c>
      <c r="D34" s="152"/>
      <c r="E34" s="152" t="s">
        <v>326</v>
      </c>
      <c r="F34" s="150">
        <v>5579</v>
      </c>
      <c r="G34" s="153">
        <f aca="true" t="shared" si="4" ref="G34:G42">F34*100/F$33</f>
        <v>77.90811339198436</v>
      </c>
    </row>
    <row r="35" spans="1:7" ht="12.75">
      <c r="A35" s="149" t="s">
        <v>319</v>
      </c>
      <c r="B35" s="150">
        <v>1432</v>
      </c>
      <c r="C35" s="151">
        <f t="shared" si="3"/>
        <v>6.584816296500667</v>
      </c>
      <c r="D35" s="152"/>
      <c r="E35" s="152" t="s">
        <v>327</v>
      </c>
      <c r="F35" s="150">
        <v>2575</v>
      </c>
      <c r="G35" s="153">
        <f t="shared" si="4"/>
        <v>35.958664990923054</v>
      </c>
    </row>
    <row r="36" spans="1:7" ht="12.75">
      <c r="A36" s="149"/>
      <c r="B36" s="145"/>
      <c r="C36" s="154"/>
      <c r="D36" s="152"/>
      <c r="E36" s="152" t="s">
        <v>328</v>
      </c>
      <c r="F36" s="150">
        <v>3832</v>
      </c>
      <c r="G36" s="153">
        <f t="shared" si="4"/>
        <v>53.51207931853093</v>
      </c>
    </row>
    <row r="37" spans="1:7" ht="12.75">
      <c r="A37" s="160" t="s">
        <v>329</v>
      </c>
      <c r="B37" s="145"/>
      <c r="C37" s="154"/>
      <c r="D37" s="152"/>
      <c r="E37" s="152" t="s">
        <v>327</v>
      </c>
      <c r="F37" s="150">
        <v>1832</v>
      </c>
      <c r="G37" s="153">
        <f t="shared" si="4"/>
        <v>25.58301913140623</v>
      </c>
    </row>
    <row r="38" spans="1:7" ht="12.75">
      <c r="A38" s="161" t="s">
        <v>330</v>
      </c>
      <c r="B38" s="150">
        <v>20789</v>
      </c>
      <c r="C38" s="151">
        <f aca="true" t="shared" si="5" ref="C38:C56">B38*100/B$7</f>
        <v>95.59479468432427</v>
      </c>
      <c r="D38" s="152"/>
      <c r="E38" s="152" t="s">
        <v>331</v>
      </c>
      <c r="F38" s="150">
        <v>1344</v>
      </c>
      <c r="G38" s="153">
        <f t="shared" si="4"/>
        <v>18.7683284457478</v>
      </c>
    </row>
    <row r="39" spans="1:7" ht="12.75">
      <c r="A39" s="149" t="s">
        <v>332</v>
      </c>
      <c r="B39" s="150">
        <v>8705</v>
      </c>
      <c r="C39" s="151">
        <f t="shared" si="5"/>
        <v>40.028509679496025</v>
      </c>
      <c r="D39" s="152"/>
      <c r="E39" s="152" t="s">
        <v>327</v>
      </c>
      <c r="F39" s="150">
        <v>597</v>
      </c>
      <c r="G39" s="153">
        <f t="shared" si="4"/>
        <v>8.336824465856724</v>
      </c>
    </row>
    <row r="40" spans="1:7" ht="12.75">
      <c r="A40" s="149" t="s">
        <v>333</v>
      </c>
      <c r="B40" s="150">
        <v>10122</v>
      </c>
      <c r="C40" s="151">
        <f t="shared" si="5"/>
        <v>46.54435094495793</v>
      </c>
      <c r="D40" s="152"/>
      <c r="E40" s="152" t="s">
        <v>334</v>
      </c>
      <c r="F40" s="150">
        <v>1582</v>
      </c>
      <c r="G40" s="153">
        <f t="shared" si="4"/>
        <v>22.091886608015642</v>
      </c>
    </row>
    <row r="41" spans="1:7" ht="12.75">
      <c r="A41" s="149" t="s">
        <v>335</v>
      </c>
      <c r="B41" s="150">
        <v>50</v>
      </c>
      <c r="C41" s="151">
        <f t="shared" si="5"/>
        <v>0.22991677012921322</v>
      </c>
      <c r="D41" s="152"/>
      <c r="E41" s="152" t="s">
        <v>336</v>
      </c>
      <c r="F41" s="150">
        <v>1288</v>
      </c>
      <c r="G41" s="153">
        <f t="shared" si="4"/>
        <v>17.986314760508307</v>
      </c>
    </row>
    <row r="42" spans="1:7" ht="12.75">
      <c r="A42" s="149" t="s">
        <v>337</v>
      </c>
      <c r="B42" s="150">
        <v>751</v>
      </c>
      <c r="C42" s="151">
        <f t="shared" si="5"/>
        <v>3.453349887340783</v>
      </c>
      <c r="D42" s="152"/>
      <c r="E42" s="152" t="s">
        <v>338</v>
      </c>
      <c r="F42" s="150">
        <v>549</v>
      </c>
      <c r="G42" s="153">
        <f t="shared" si="4"/>
        <v>7.666527021365731</v>
      </c>
    </row>
    <row r="43" spans="1:7" ht="12.75">
      <c r="A43" s="149" t="s">
        <v>339</v>
      </c>
      <c r="B43" s="150">
        <v>158</v>
      </c>
      <c r="C43" s="151">
        <f t="shared" si="5"/>
        <v>0.7265369936083138</v>
      </c>
      <c r="D43" s="152"/>
      <c r="E43" s="152"/>
      <c r="F43" s="145"/>
      <c r="G43" s="146"/>
    </row>
    <row r="44" spans="1:7" ht="12.75">
      <c r="A44" s="149" t="s">
        <v>340</v>
      </c>
      <c r="B44" s="150">
        <v>83</v>
      </c>
      <c r="C44" s="151">
        <f t="shared" si="5"/>
        <v>0.38166183841449397</v>
      </c>
      <c r="D44" s="152"/>
      <c r="E44" s="152" t="s">
        <v>341</v>
      </c>
      <c r="F44" s="150">
        <v>3081</v>
      </c>
      <c r="G44" s="162">
        <f>F44*100/F33</f>
        <v>43.02471721826561</v>
      </c>
    </row>
    <row r="45" spans="1:7" ht="12.75">
      <c r="A45" s="149" t="s">
        <v>342</v>
      </c>
      <c r="B45" s="150">
        <v>422</v>
      </c>
      <c r="C45" s="151">
        <f t="shared" si="5"/>
        <v>1.9404975398905595</v>
      </c>
      <c r="D45" s="152"/>
      <c r="E45" s="152" t="s">
        <v>343</v>
      </c>
      <c r="F45" s="150">
        <v>1808</v>
      </c>
      <c r="G45" s="162">
        <f>F45*100/F33</f>
        <v>25.247870409160733</v>
      </c>
    </row>
    <row r="46" spans="1:7" ht="12.75">
      <c r="A46" s="149" t="s">
        <v>344</v>
      </c>
      <c r="B46" s="150">
        <v>6</v>
      </c>
      <c r="C46" s="151">
        <f t="shared" si="5"/>
        <v>0.027590012415505585</v>
      </c>
      <c r="D46" s="152"/>
      <c r="E46" s="152"/>
      <c r="F46" s="145"/>
      <c r="G46" s="146"/>
    </row>
    <row r="47" spans="1:7" ht="12.75">
      <c r="A47" s="149" t="s">
        <v>345</v>
      </c>
      <c r="B47" s="150">
        <v>9</v>
      </c>
      <c r="C47" s="151">
        <f t="shared" si="5"/>
        <v>0.04138501862325838</v>
      </c>
      <c r="D47" s="152"/>
      <c r="E47" s="152" t="s">
        <v>346</v>
      </c>
      <c r="F47" s="163">
        <v>3.04</v>
      </c>
      <c r="G47" s="164" t="s">
        <v>142</v>
      </c>
    </row>
    <row r="48" spans="1:7" ht="12.75">
      <c r="A48" s="149" t="s">
        <v>347</v>
      </c>
      <c r="B48" s="150">
        <v>5</v>
      </c>
      <c r="C48" s="151">
        <f t="shared" si="5"/>
        <v>0.022991677012921322</v>
      </c>
      <c r="D48" s="152"/>
      <c r="E48" s="152" t="s">
        <v>348</v>
      </c>
      <c r="F48" s="163">
        <v>3.45</v>
      </c>
      <c r="G48" s="164" t="s">
        <v>142</v>
      </c>
    </row>
    <row r="49" spans="1:7" ht="14.25">
      <c r="A49" s="149" t="s">
        <v>349</v>
      </c>
      <c r="B49" s="150">
        <v>68</v>
      </c>
      <c r="C49" s="151">
        <f t="shared" si="5"/>
        <v>0.31268680737572996</v>
      </c>
      <c r="D49" s="152"/>
      <c r="E49" s="152"/>
      <c r="F49" s="145"/>
      <c r="G49" s="146"/>
    </row>
    <row r="50" spans="1:7" ht="12.75">
      <c r="A50" s="149" t="s">
        <v>350</v>
      </c>
      <c r="B50" s="150">
        <v>17</v>
      </c>
      <c r="C50" s="151">
        <f t="shared" si="5"/>
        <v>0.07817170184393249</v>
      </c>
      <c r="D50" s="152"/>
      <c r="E50" s="143" t="s">
        <v>351</v>
      </c>
      <c r="F50" s="147"/>
      <c r="G50" s="159"/>
    </row>
    <row r="51" spans="1:7" ht="12.75">
      <c r="A51" s="149" t="s">
        <v>352</v>
      </c>
      <c r="B51" s="150">
        <v>3</v>
      </c>
      <c r="C51" s="151">
        <f t="shared" si="5"/>
        <v>0.013795006207752793</v>
      </c>
      <c r="D51" s="152"/>
      <c r="E51" s="143" t="s">
        <v>353</v>
      </c>
      <c r="F51" s="141">
        <v>7388</v>
      </c>
      <c r="G51" s="148">
        <v>100</v>
      </c>
    </row>
    <row r="52" spans="1:7" ht="12.75">
      <c r="A52" s="149" t="s">
        <v>354</v>
      </c>
      <c r="B52" s="150">
        <v>0</v>
      </c>
      <c r="C52" s="151">
        <f t="shared" si="5"/>
        <v>0</v>
      </c>
      <c r="D52" s="152"/>
      <c r="E52" s="152" t="s">
        <v>355</v>
      </c>
      <c r="F52" s="150">
        <v>7161</v>
      </c>
      <c r="G52" s="153">
        <f>F52*100/F$51</f>
        <v>96.92744991878722</v>
      </c>
    </row>
    <row r="53" spans="1:7" ht="12.75">
      <c r="A53" s="149" t="s">
        <v>356</v>
      </c>
      <c r="B53" s="150">
        <v>1</v>
      </c>
      <c r="C53" s="151">
        <f t="shared" si="5"/>
        <v>0.004598335402584265</v>
      </c>
      <c r="D53" s="152"/>
      <c r="E53" s="152" t="s">
        <v>357</v>
      </c>
      <c r="F53" s="150">
        <v>227</v>
      </c>
      <c r="G53" s="153">
        <f>F53*100/F$51</f>
        <v>3.0725500812127775</v>
      </c>
    </row>
    <row r="54" spans="1:7" ht="14.25">
      <c r="A54" s="149" t="s">
        <v>358</v>
      </c>
      <c r="B54" s="150">
        <v>13</v>
      </c>
      <c r="C54" s="151">
        <f t="shared" si="5"/>
        <v>0.05977836023359544</v>
      </c>
      <c r="D54" s="152"/>
      <c r="E54" s="152" t="s">
        <v>359</v>
      </c>
      <c r="F54" s="150">
        <v>9</v>
      </c>
      <c r="G54" s="153">
        <f>F54*100/F$51</f>
        <v>0.12181916621548457</v>
      </c>
    </row>
    <row r="55" spans="1:7" ht="12.75">
      <c r="A55" s="149" t="s">
        <v>360</v>
      </c>
      <c r="B55" s="150">
        <v>1144</v>
      </c>
      <c r="C55" s="151">
        <f t="shared" si="5"/>
        <v>5.260495700556398</v>
      </c>
      <c r="D55" s="152"/>
      <c r="E55" s="152"/>
      <c r="F55" s="145"/>
      <c r="G55" s="146"/>
    </row>
    <row r="56" spans="1:7" ht="12.75">
      <c r="A56" s="149" t="s">
        <v>361</v>
      </c>
      <c r="B56" s="165">
        <v>958</v>
      </c>
      <c r="C56" s="166">
        <f t="shared" si="5"/>
        <v>4.405205315675725</v>
      </c>
      <c r="D56" s="152"/>
      <c r="E56" s="152" t="s">
        <v>362</v>
      </c>
      <c r="F56" s="167">
        <v>0.9</v>
      </c>
      <c r="G56" s="164" t="s">
        <v>142</v>
      </c>
    </row>
    <row r="57" spans="1:7" ht="12.75">
      <c r="A57" s="149"/>
      <c r="B57" s="165"/>
      <c r="C57" s="166"/>
      <c r="D57" s="152"/>
      <c r="E57" s="152" t="s">
        <v>363</v>
      </c>
      <c r="F57" s="167">
        <v>3.2</v>
      </c>
      <c r="G57" s="164" t="s">
        <v>142</v>
      </c>
    </row>
    <row r="58" spans="1:7" ht="12.75">
      <c r="A58" s="168" t="s">
        <v>364</v>
      </c>
      <c r="B58" s="165"/>
      <c r="C58" s="166"/>
      <c r="D58" s="152"/>
      <c r="E58" s="152"/>
      <c r="F58" s="145"/>
      <c r="G58" s="146"/>
    </row>
    <row r="59" spans="1:7" ht="14.25">
      <c r="A59" s="169" t="s">
        <v>365</v>
      </c>
      <c r="B59" s="165"/>
      <c r="C59" s="166"/>
      <c r="D59" s="152"/>
      <c r="E59" s="143" t="s">
        <v>366</v>
      </c>
      <c r="F59" s="147"/>
      <c r="G59" s="159"/>
    </row>
    <row r="60" spans="1:7" ht="12.75">
      <c r="A60" s="149" t="s">
        <v>367</v>
      </c>
      <c r="B60" s="165">
        <v>9337</v>
      </c>
      <c r="C60" s="166">
        <f>B60*100/B7</f>
        <v>42.93465765392928</v>
      </c>
      <c r="D60" s="152"/>
      <c r="E60" s="143" t="s">
        <v>368</v>
      </c>
      <c r="F60" s="141">
        <v>7161</v>
      </c>
      <c r="G60" s="148">
        <v>100</v>
      </c>
    </row>
    <row r="61" spans="1:7" ht="12.75">
      <c r="A61" s="149" t="s">
        <v>369</v>
      </c>
      <c r="B61" s="165">
        <v>10500</v>
      </c>
      <c r="C61" s="166">
        <f>B61*100/B7</f>
        <v>48.28252172713478</v>
      </c>
      <c r="D61" s="152"/>
      <c r="E61" s="152" t="s">
        <v>370</v>
      </c>
      <c r="F61" s="170">
        <v>5137</v>
      </c>
      <c r="G61" s="153">
        <f>F61*100/F$60</f>
        <v>71.7357910906298</v>
      </c>
    </row>
    <row r="62" spans="1:7" ht="12.75">
      <c r="A62" s="149" t="s">
        <v>371</v>
      </c>
      <c r="B62" s="165">
        <v>155</v>
      </c>
      <c r="C62" s="166">
        <f>B62*100/B7</f>
        <v>0.712741987400561</v>
      </c>
      <c r="D62" s="152"/>
      <c r="E62" s="152" t="s">
        <v>372</v>
      </c>
      <c r="F62" s="170">
        <v>2024</v>
      </c>
      <c r="G62" s="153">
        <f>F62*100/F$60</f>
        <v>28.2642089093702</v>
      </c>
    </row>
    <row r="63" spans="1:7" ht="12.75">
      <c r="A63" s="149" t="s">
        <v>373</v>
      </c>
      <c r="B63" s="165">
        <v>873</v>
      </c>
      <c r="C63" s="166">
        <f>B63*100/B7</f>
        <v>4.014346806456063</v>
      </c>
      <c r="D63" s="152"/>
      <c r="E63" s="152"/>
      <c r="F63" s="145"/>
      <c r="G63" s="146"/>
    </row>
    <row r="64" spans="1:7" ht="12.75">
      <c r="A64" s="149" t="s">
        <v>374</v>
      </c>
      <c r="B64" s="165">
        <v>40</v>
      </c>
      <c r="C64" s="166">
        <f>B64*100/B7</f>
        <v>0.18393341610337058</v>
      </c>
      <c r="D64" s="152"/>
      <c r="E64" s="152" t="s">
        <v>375</v>
      </c>
      <c r="F64" s="163">
        <v>3.13</v>
      </c>
      <c r="G64" s="164" t="s">
        <v>142</v>
      </c>
    </row>
    <row r="65" spans="1:7" ht="13.5" thickBot="1">
      <c r="A65" s="171" t="s">
        <v>376</v>
      </c>
      <c r="B65" s="178">
        <v>1855</v>
      </c>
      <c r="C65" s="172">
        <f>B65*100/B7</f>
        <v>8.52991217179381</v>
      </c>
      <c r="D65" s="173"/>
      <c r="E65" s="173" t="s">
        <v>377</v>
      </c>
      <c r="F65" s="174">
        <v>2.79</v>
      </c>
      <c r="G65" s="175" t="s">
        <v>142</v>
      </c>
    </row>
    <row r="66" ht="13.5" thickTop="1"/>
    <row r="67" ht="12.75">
      <c r="A67" s="123" t="s">
        <v>378</v>
      </c>
    </row>
    <row r="68" ht="12.75">
      <c r="A68" s="123" t="s">
        <v>379</v>
      </c>
    </row>
    <row r="69" ht="12.75">
      <c r="A69" s="123" t="s">
        <v>380</v>
      </c>
    </row>
    <row r="70" ht="12.75">
      <c r="A70" s="123" t="s">
        <v>381</v>
      </c>
    </row>
    <row r="71" ht="12.75">
      <c r="A71" s="123" t="s">
        <v>382</v>
      </c>
    </row>
    <row r="73" ht="12.75">
      <c r="A73" s="123" t="s">
        <v>46</v>
      </c>
    </row>
    <row r="74" ht="12.75">
      <c r="A74" s="123" t="s">
        <v>383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144</v>
      </c>
      <c r="B1" s="17"/>
      <c r="C1" s="17"/>
      <c r="D1" s="2"/>
      <c r="E1" s="17"/>
      <c r="F1" s="17"/>
      <c r="G1" s="17"/>
    </row>
    <row r="2" spans="1:7" ht="12.75">
      <c r="A2" t="s">
        <v>277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145</v>
      </c>
      <c r="B8" s="30"/>
      <c r="C8" s="28"/>
      <c r="E8" s="31" t="s">
        <v>146</v>
      </c>
      <c r="F8" s="32"/>
      <c r="G8" s="28"/>
    </row>
    <row r="9" spans="1:7" ht="12.75">
      <c r="A9" s="29" t="s">
        <v>147</v>
      </c>
      <c r="B9" s="30"/>
      <c r="C9" s="28"/>
      <c r="E9" s="31" t="s">
        <v>149</v>
      </c>
      <c r="F9" s="93">
        <v>21747</v>
      </c>
      <c r="G9" s="33">
        <f>(F9/$F$9)*100</f>
        <v>100</v>
      </c>
    </row>
    <row r="10" spans="1:7" ht="12.75">
      <c r="A10" s="29" t="s">
        <v>150</v>
      </c>
      <c r="B10" s="93">
        <v>6044</v>
      </c>
      <c r="C10" s="33">
        <f aca="true" t="shared" si="0" ref="C10:C15">(B10/$B$10)*100</f>
        <v>100</v>
      </c>
      <c r="E10" s="34" t="s">
        <v>151</v>
      </c>
      <c r="F10" s="97">
        <v>15788</v>
      </c>
      <c r="G10" s="84">
        <f aca="true" t="shared" si="1" ref="G10:G16">(F10/$F$9)*100</f>
        <v>72.59851933600036</v>
      </c>
    </row>
    <row r="11" spans="1:8" ht="12.75">
      <c r="A11" s="36" t="s">
        <v>152</v>
      </c>
      <c r="B11" s="98">
        <v>343</v>
      </c>
      <c r="C11" s="35">
        <f t="shared" si="0"/>
        <v>5.6750496360026474</v>
      </c>
      <c r="E11" s="34" t="s">
        <v>153</v>
      </c>
      <c r="F11" s="97">
        <v>15414</v>
      </c>
      <c r="G11" s="84">
        <f t="shared" si="1"/>
        <v>70.87874189543385</v>
      </c>
      <c r="H11" s="15" t="s">
        <v>131</v>
      </c>
    </row>
    <row r="12" spans="1:8" ht="12.75">
      <c r="A12" s="36" t="s">
        <v>154</v>
      </c>
      <c r="B12" s="98">
        <v>410</v>
      </c>
      <c r="C12" s="35">
        <f t="shared" si="0"/>
        <v>6.783587028457975</v>
      </c>
      <c r="E12" s="34" t="s">
        <v>155</v>
      </c>
      <c r="F12" s="97">
        <v>11175</v>
      </c>
      <c r="G12" s="84">
        <f t="shared" si="1"/>
        <v>51.386398123879154</v>
      </c>
      <c r="H12" s="15" t="s">
        <v>131</v>
      </c>
    </row>
    <row r="13" spans="1:7" ht="12.75">
      <c r="A13" s="36" t="s">
        <v>156</v>
      </c>
      <c r="B13" s="98">
        <v>2478</v>
      </c>
      <c r="C13" s="35">
        <f t="shared" si="0"/>
        <v>40.99933818663137</v>
      </c>
      <c r="E13" s="34" t="s">
        <v>157</v>
      </c>
      <c r="F13" s="97">
        <v>4239</v>
      </c>
      <c r="G13" s="84">
        <f t="shared" si="1"/>
        <v>19.492343771554697</v>
      </c>
    </row>
    <row r="14" spans="1:7" ht="12.75">
      <c r="A14" s="36" t="s">
        <v>158</v>
      </c>
      <c r="B14" s="98">
        <v>1482</v>
      </c>
      <c r="C14" s="35">
        <f t="shared" si="0"/>
        <v>24.520185307743215</v>
      </c>
      <c r="E14" s="34" t="s">
        <v>47</v>
      </c>
      <c r="F14" s="97">
        <v>374</v>
      </c>
      <c r="G14" s="84">
        <f t="shared" si="1"/>
        <v>1.719777440566515</v>
      </c>
    </row>
    <row r="15" spans="1:7" ht="12.75">
      <c r="A15" s="36" t="s">
        <v>205</v>
      </c>
      <c r="B15" s="97">
        <v>1331</v>
      </c>
      <c r="C15" s="35">
        <f t="shared" si="0"/>
        <v>22.02183984116479</v>
      </c>
      <c r="E15" s="34" t="s">
        <v>159</v>
      </c>
      <c r="F15" s="97">
        <v>5959</v>
      </c>
      <c r="G15" s="84">
        <f t="shared" si="1"/>
        <v>27.401480663999635</v>
      </c>
    </row>
    <row r="16" spans="1:7" ht="12.75">
      <c r="A16" s="36"/>
      <c r="B16" s="93" t="s">
        <v>131</v>
      </c>
      <c r="C16" s="10"/>
      <c r="E16" s="34" t="s">
        <v>160</v>
      </c>
      <c r="F16" s="98">
        <v>1400</v>
      </c>
      <c r="G16" s="84">
        <f t="shared" si="1"/>
        <v>6.437669563617971</v>
      </c>
    </row>
    <row r="17" spans="1:7" ht="12.75">
      <c r="A17" s="29" t="s">
        <v>161</v>
      </c>
      <c r="B17" s="93" t="s">
        <v>131</v>
      </c>
      <c r="C17" s="35"/>
      <c r="E17" s="34" t="s">
        <v>162</v>
      </c>
      <c r="F17" s="97">
        <v>3124</v>
      </c>
      <c r="G17" s="84">
        <f>(F17/$F$9)*100</f>
        <v>14.365199797673242</v>
      </c>
    </row>
    <row r="18" spans="1:7" ht="12.75">
      <c r="A18" s="29" t="s">
        <v>163</v>
      </c>
      <c r="B18" s="93">
        <v>14279</v>
      </c>
      <c r="C18" s="33">
        <f>(B18/$B$18)*100</f>
        <v>100</v>
      </c>
      <c r="E18" s="34" t="s">
        <v>164</v>
      </c>
      <c r="F18" s="97">
        <v>2835</v>
      </c>
      <c r="G18" s="84">
        <f>(F18/$F$9)*100</f>
        <v>13.036280866326388</v>
      </c>
    </row>
    <row r="19" spans="1:7" ht="12.75">
      <c r="A19" s="36" t="s">
        <v>165</v>
      </c>
      <c r="B19" s="97">
        <v>1435</v>
      </c>
      <c r="C19" s="84">
        <f aca="true" t="shared" si="2" ref="C19:C25">(B19/$B$18)*100</f>
        <v>10.049723369983893</v>
      </c>
      <c r="E19" s="34"/>
      <c r="F19" s="97" t="s">
        <v>131</v>
      </c>
      <c r="G19" s="84"/>
    </row>
    <row r="20" spans="1:7" ht="12.75">
      <c r="A20" s="36" t="s">
        <v>166</v>
      </c>
      <c r="B20" s="97">
        <v>1975</v>
      </c>
      <c r="C20" s="84">
        <f t="shared" si="2"/>
        <v>13.831500805378527</v>
      </c>
      <c r="E20" s="31" t="s">
        <v>167</v>
      </c>
      <c r="F20" s="97" t="s">
        <v>131</v>
      </c>
      <c r="G20" s="84"/>
    </row>
    <row r="21" spans="1:7" ht="12.75">
      <c r="A21" s="36" t="s">
        <v>168</v>
      </c>
      <c r="B21" s="97">
        <v>4664</v>
      </c>
      <c r="C21" s="84">
        <f t="shared" si="2"/>
        <v>32.66335177533441</v>
      </c>
      <c r="E21" s="38" t="s">
        <v>48</v>
      </c>
      <c r="F21" s="80">
        <v>5959</v>
      </c>
      <c r="G21" s="33">
        <f>(F21/$F$21)*100</f>
        <v>100</v>
      </c>
    </row>
    <row r="22" spans="1:7" ht="12.75">
      <c r="A22" s="36" t="s">
        <v>183</v>
      </c>
      <c r="B22" s="97">
        <v>2859</v>
      </c>
      <c r="C22" s="84">
        <f t="shared" si="2"/>
        <v>20.022410532950488</v>
      </c>
      <c r="E22" s="34" t="s">
        <v>184</v>
      </c>
      <c r="F22" s="97">
        <v>1992</v>
      </c>
      <c r="G22" s="84">
        <f aca="true" t="shared" si="3" ref="G22:G27">(F22/$F$21)*100</f>
        <v>33.428427588521565</v>
      </c>
    </row>
    <row r="23" spans="1:7" ht="12.75">
      <c r="A23" s="36" t="s">
        <v>185</v>
      </c>
      <c r="B23" s="97">
        <v>701</v>
      </c>
      <c r="C23" s="84">
        <f t="shared" si="2"/>
        <v>4.909307374465999</v>
      </c>
      <c r="E23" s="34" t="s">
        <v>186</v>
      </c>
      <c r="F23" s="97">
        <v>699</v>
      </c>
      <c r="G23" s="84">
        <f t="shared" si="3"/>
        <v>11.730156066454104</v>
      </c>
    </row>
    <row r="24" spans="1:7" ht="12.75">
      <c r="A24" s="36" t="s">
        <v>187</v>
      </c>
      <c r="B24" s="97">
        <v>1849</v>
      </c>
      <c r="C24" s="84">
        <f t="shared" si="2"/>
        <v>12.949086070453115</v>
      </c>
      <c r="E24" s="34" t="s">
        <v>188</v>
      </c>
      <c r="F24" s="97">
        <v>451</v>
      </c>
      <c r="G24" s="84">
        <f t="shared" si="3"/>
        <v>7.568383957039772</v>
      </c>
    </row>
    <row r="25" spans="1:7" ht="12.75">
      <c r="A25" s="36" t="s">
        <v>189</v>
      </c>
      <c r="B25" s="97">
        <v>796</v>
      </c>
      <c r="C25" s="84">
        <f t="shared" si="2"/>
        <v>5.574620071433574</v>
      </c>
      <c r="E25" s="34" t="s">
        <v>190</v>
      </c>
      <c r="F25" s="97">
        <v>19</v>
      </c>
      <c r="G25" s="84">
        <f t="shared" si="3"/>
        <v>0.31884544386642055</v>
      </c>
    </row>
    <row r="26" spans="1:7" ht="12.75">
      <c r="A26" s="36"/>
      <c r="B26" s="93" t="s">
        <v>131</v>
      </c>
      <c r="C26" s="35"/>
      <c r="E26" s="34" t="s">
        <v>191</v>
      </c>
      <c r="F26" s="97">
        <v>2739</v>
      </c>
      <c r="G26" s="84">
        <f t="shared" si="3"/>
        <v>45.964087934217154</v>
      </c>
    </row>
    <row r="27" spans="1:7" ht="12.75">
      <c r="A27" s="36" t="s">
        <v>192</v>
      </c>
      <c r="B27" s="108">
        <v>76.1</v>
      </c>
      <c r="C27" s="37" t="s">
        <v>142</v>
      </c>
      <c r="E27" s="34" t="s">
        <v>193</v>
      </c>
      <c r="F27" s="97">
        <v>59</v>
      </c>
      <c r="G27" s="84">
        <f t="shared" si="3"/>
        <v>0.9900990099009901</v>
      </c>
    </row>
    <row r="28" spans="1:7" ht="12.75">
      <c r="A28" s="36" t="s">
        <v>194</v>
      </c>
      <c r="B28" s="108">
        <v>18.5</v>
      </c>
      <c r="C28" s="37" t="s">
        <v>142</v>
      </c>
      <c r="E28" s="34"/>
      <c r="F28" s="97" t="s">
        <v>131</v>
      </c>
      <c r="G28" s="84"/>
    </row>
    <row r="29" spans="1:7" ht="12.75">
      <c r="A29" s="36"/>
      <c r="B29" s="93" t="s">
        <v>131</v>
      </c>
      <c r="C29" s="35"/>
      <c r="E29" s="31" t="s">
        <v>195</v>
      </c>
      <c r="F29" s="97" t="s">
        <v>131</v>
      </c>
      <c r="G29" s="84"/>
    </row>
    <row r="30" spans="1:10" ht="12.75">
      <c r="A30" s="29" t="s">
        <v>196</v>
      </c>
      <c r="B30" s="93" t="s">
        <v>131</v>
      </c>
      <c r="C30" s="10"/>
      <c r="E30" s="31" t="s">
        <v>197</v>
      </c>
      <c r="F30" s="80">
        <v>20329</v>
      </c>
      <c r="G30" s="33">
        <f>(F30/$F$30)*100</f>
        <v>100</v>
      </c>
      <c r="J30" s="39"/>
    </row>
    <row r="31" spans="1:10" ht="12.75">
      <c r="A31" s="95" t="s">
        <v>177</v>
      </c>
      <c r="B31" s="93">
        <v>17148</v>
      </c>
      <c r="C31" s="33">
        <f>(B31/$B$31)*100</f>
        <v>100</v>
      </c>
      <c r="E31" s="34" t="s">
        <v>198</v>
      </c>
      <c r="F31" s="97">
        <v>12433</v>
      </c>
      <c r="G31" s="101">
        <f>(F31/$F$30)*100</f>
        <v>61.15893551084658</v>
      </c>
      <c r="J31" s="39"/>
    </row>
    <row r="32" spans="1:10" ht="12.75">
      <c r="A32" s="36" t="s">
        <v>199</v>
      </c>
      <c r="B32" s="97">
        <v>5464</v>
      </c>
      <c r="C32" s="10">
        <f>(B32/$B$31)*100</f>
        <v>31.863774201073014</v>
      </c>
      <c r="E32" s="34" t="s">
        <v>200</v>
      </c>
      <c r="F32" s="97">
        <v>7896</v>
      </c>
      <c r="G32" s="101">
        <f aca="true" t="shared" si="4" ref="G32:G39">(F32/$F$30)*100</f>
        <v>38.841064489153425</v>
      </c>
      <c r="J32" s="39"/>
    </row>
    <row r="33" spans="1:10" ht="12.75">
      <c r="A33" s="36" t="s">
        <v>201</v>
      </c>
      <c r="B33" s="97">
        <v>8823</v>
      </c>
      <c r="C33" s="10">
        <f aca="true" t="shared" si="5" ref="C33:C38">(B33/$B$31)*100</f>
        <v>51.45206438068579</v>
      </c>
      <c r="E33" s="34" t="s">
        <v>202</v>
      </c>
      <c r="F33" s="97">
        <v>3239</v>
      </c>
      <c r="G33" s="101">
        <f t="shared" si="4"/>
        <v>15.932903733582569</v>
      </c>
      <c r="J33" s="39"/>
    </row>
    <row r="34" spans="1:7" ht="12.75">
      <c r="A34" s="36" t="s">
        <v>203</v>
      </c>
      <c r="B34" s="97">
        <v>457</v>
      </c>
      <c r="C34" s="10">
        <f t="shared" si="5"/>
        <v>2.6650338231863775</v>
      </c>
      <c r="E34" s="34" t="s">
        <v>204</v>
      </c>
      <c r="F34" s="97">
        <v>2791</v>
      </c>
      <c r="G34" s="101">
        <f t="shared" si="4"/>
        <v>13.729155393772444</v>
      </c>
    </row>
    <row r="35" spans="1:7" ht="12.75">
      <c r="A35" s="36" t="s">
        <v>206</v>
      </c>
      <c r="B35" s="97">
        <v>1361</v>
      </c>
      <c r="C35" s="10">
        <f t="shared" si="5"/>
        <v>7.936785630977374</v>
      </c>
      <c r="E35" s="34" t="s">
        <v>202</v>
      </c>
      <c r="F35" s="97">
        <v>1166</v>
      </c>
      <c r="G35" s="101">
        <f t="shared" si="4"/>
        <v>5.735648580845098</v>
      </c>
    </row>
    <row r="36" spans="1:7" ht="12.75">
      <c r="A36" s="36" t="s">
        <v>178</v>
      </c>
      <c r="B36" s="97">
        <v>1062</v>
      </c>
      <c r="C36" s="10">
        <f t="shared" si="5"/>
        <v>6.193142057382786</v>
      </c>
      <c r="E36" s="34" t="s">
        <v>208</v>
      </c>
      <c r="F36" s="97">
        <v>4173</v>
      </c>
      <c r="G36" s="101">
        <f t="shared" si="4"/>
        <v>20.527325495597424</v>
      </c>
    </row>
    <row r="37" spans="1:7" ht="12.75">
      <c r="A37" s="36" t="s">
        <v>207</v>
      </c>
      <c r="B37" s="97">
        <v>1043</v>
      </c>
      <c r="C37" s="10">
        <f t="shared" si="5"/>
        <v>6.082341964077444</v>
      </c>
      <c r="E37" s="34" t="s">
        <v>202</v>
      </c>
      <c r="F37" s="97">
        <v>1847</v>
      </c>
      <c r="G37" s="101">
        <f t="shared" si="4"/>
        <v>9.08554282060111</v>
      </c>
    </row>
    <row r="38" spans="1:7" ht="12.75">
      <c r="A38" s="36" t="s">
        <v>178</v>
      </c>
      <c r="B38" s="97">
        <v>701</v>
      </c>
      <c r="C38" s="10">
        <f t="shared" si="5"/>
        <v>4.087940284581292</v>
      </c>
      <c r="E38" s="34" t="s">
        <v>140</v>
      </c>
      <c r="F38" s="97">
        <v>449</v>
      </c>
      <c r="G38" s="101">
        <f t="shared" si="4"/>
        <v>2.208667420925771</v>
      </c>
    </row>
    <row r="39" spans="1:7" ht="12.75">
      <c r="A39" s="36"/>
      <c r="B39" s="97" t="s">
        <v>131</v>
      </c>
      <c r="C39" s="10"/>
      <c r="E39" s="34" t="s">
        <v>202</v>
      </c>
      <c r="F39" s="97">
        <v>125</v>
      </c>
      <c r="G39" s="101">
        <f t="shared" si="4"/>
        <v>0.6148851394559497</v>
      </c>
    </row>
    <row r="40" spans="1:7" ht="12.75">
      <c r="A40" s="96" t="s">
        <v>179</v>
      </c>
      <c r="B40" s="93" t="s">
        <v>131</v>
      </c>
      <c r="C40" s="10"/>
      <c r="E40" s="1"/>
      <c r="F40" s="97" t="s">
        <v>131</v>
      </c>
      <c r="G40" s="84"/>
    </row>
    <row r="41" spans="1:7" ht="12.75">
      <c r="A41" s="77" t="s">
        <v>180</v>
      </c>
      <c r="B41" s="100"/>
      <c r="C41" s="99"/>
      <c r="E41" s="14" t="s">
        <v>209</v>
      </c>
      <c r="F41" s="97" t="s">
        <v>131</v>
      </c>
      <c r="G41" s="101"/>
    </row>
    <row r="42" spans="1:9" ht="12.75">
      <c r="A42" s="96" t="s">
        <v>181</v>
      </c>
      <c r="B42" s="100">
        <v>943</v>
      </c>
      <c r="C42" s="33">
        <f>(B42/$B$42)*100</f>
        <v>100</v>
      </c>
      <c r="E42" s="31" t="s">
        <v>149</v>
      </c>
      <c r="F42" s="80">
        <v>21747</v>
      </c>
      <c r="G42" s="99">
        <f>(F42/$F$42)*100</f>
        <v>100</v>
      </c>
      <c r="I42" s="39"/>
    </row>
    <row r="43" spans="1:7" ht="12.75">
      <c r="A43" s="36" t="s">
        <v>182</v>
      </c>
      <c r="B43" s="98">
        <v>383</v>
      </c>
      <c r="C43" s="102">
        <f>(B43/$B$42)*100</f>
        <v>40.61505832449629</v>
      </c>
      <c r="E43" s="60" t="s">
        <v>49</v>
      </c>
      <c r="F43" s="106">
        <v>21298</v>
      </c>
      <c r="G43" s="107">
        <f aca="true" t="shared" si="6" ref="G43:G71">(F43/$F$42)*100</f>
        <v>97.93534740423966</v>
      </c>
    </row>
    <row r="44" spans="1:7" ht="12.75">
      <c r="A44" s="36"/>
      <c r="B44" s="93" t="s">
        <v>131</v>
      </c>
      <c r="C44" s="10"/>
      <c r="E44" s="1" t="s">
        <v>210</v>
      </c>
      <c r="F44" s="97">
        <v>151</v>
      </c>
      <c r="G44" s="101">
        <f t="shared" si="6"/>
        <v>0.6943486457902239</v>
      </c>
    </row>
    <row r="45" spans="1:7" ht="14.25">
      <c r="A45" s="29" t="s">
        <v>211</v>
      </c>
      <c r="B45" s="93" t="s">
        <v>131</v>
      </c>
      <c r="C45" s="10"/>
      <c r="E45" s="1" t="s">
        <v>79</v>
      </c>
      <c r="F45" s="97">
        <v>62</v>
      </c>
      <c r="G45" s="101">
        <f t="shared" si="6"/>
        <v>0.2850967949602244</v>
      </c>
    </row>
    <row r="46" spans="1:7" ht="12.75">
      <c r="A46" s="29" t="s">
        <v>212</v>
      </c>
      <c r="B46" s="93">
        <v>16203</v>
      </c>
      <c r="C46" s="33">
        <f>(B46/$B$46)*100</f>
        <v>100</v>
      </c>
      <c r="E46" s="1" t="s">
        <v>213</v>
      </c>
      <c r="F46" s="97">
        <v>0</v>
      </c>
      <c r="G46" s="101">
        <f t="shared" si="6"/>
        <v>0</v>
      </c>
    </row>
    <row r="47" spans="1:7" ht="12.75">
      <c r="A47" s="36" t="s">
        <v>214</v>
      </c>
      <c r="B47" s="97">
        <v>1553</v>
      </c>
      <c r="C47" s="10">
        <f>(B47/$B$46)*100</f>
        <v>9.584644818860705</v>
      </c>
      <c r="E47" s="1" t="s">
        <v>215</v>
      </c>
      <c r="F47" s="97">
        <v>35</v>
      </c>
      <c r="G47" s="101">
        <f t="shared" si="6"/>
        <v>0.16094173909044926</v>
      </c>
    </row>
    <row r="48" spans="1:7" ht="12.75">
      <c r="A48" s="36"/>
      <c r="B48" s="93" t="s">
        <v>131</v>
      </c>
      <c r="C48" s="10"/>
      <c r="E48" s="1" t="s">
        <v>216</v>
      </c>
      <c r="F48" s="97">
        <v>205</v>
      </c>
      <c r="G48" s="101">
        <f t="shared" si="6"/>
        <v>0.9426587575297742</v>
      </c>
    </row>
    <row r="49" spans="1:7" ht="14.25">
      <c r="A49" s="29" t="s">
        <v>217</v>
      </c>
      <c r="B49" s="93" t="s">
        <v>131</v>
      </c>
      <c r="C49" s="10"/>
      <c r="E49" s="1" t="s">
        <v>80</v>
      </c>
      <c r="F49" s="97">
        <v>64</v>
      </c>
      <c r="G49" s="101">
        <f t="shared" si="6"/>
        <v>0.29429346576539295</v>
      </c>
    </row>
    <row r="50" spans="1:7" ht="14.25">
      <c r="A50" s="29" t="s">
        <v>218</v>
      </c>
      <c r="B50" s="93" t="s">
        <v>131</v>
      </c>
      <c r="C50" s="10"/>
      <c r="E50" s="1" t="s">
        <v>81</v>
      </c>
      <c r="F50" s="97">
        <v>0</v>
      </c>
      <c r="G50" s="101">
        <f t="shared" si="6"/>
        <v>0</v>
      </c>
    </row>
    <row r="51" spans="1:7" ht="12.75">
      <c r="A51" s="5" t="s">
        <v>219</v>
      </c>
      <c r="B51" s="93">
        <v>5071</v>
      </c>
      <c r="C51" s="33">
        <f>(B51/$B$51)*100</f>
        <v>100</v>
      </c>
      <c r="E51" s="1" t="s">
        <v>220</v>
      </c>
      <c r="F51" s="97">
        <v>462</v>
      </c>
      <c r="G51" s="101">
        <f t="shared" si="6"/>
        <v>2.12443095599393</v>
      </c>
    </row>
    <row r="52" spans="1:7" ht="12.75">
      <c r="A52" s="4" t="s">
        <v>221</v>
      </c>
      <c r="B52" s="98">
        <v>408</v>
      </c>
      <c r="C52" s="10">
        <f>(B52/$B$51)*100</f>
        <v>8.045750345099586</v>
      </c>
      <c r="E52" s="1" t="s">
        <v>222</v>
      </c>
      <c r="F52" s="97">
        <v>64</v>
      </c>
      <c r="G52" s="101">
        <f t="shared" si="6"/>
        <v>0.29429346576539295</v>
      </c>
    </row>
    <row r="53" spans="1:7" ht="12.75">
      <c r="A53" s="4"/>
      <c r="B53" s="93" t="s">
        <v>131</v>
      </c>
      <c r="C53" s="10"/>
      <c r="E53" s="1" t="s">
        <v>223</v>
      </c>
      <c r="F53" s="97">
        <v>101</v>
      </c>
      <c r="G53" s="101">
        <f t="shared" si="6"/>
        <v>0.4644318756610107</v>
      </c>
    </row>
    <row r="54" spans="1:7" ht="14.25">
      <c r="A54" s="5" t="s">
        <v>224</v>
      </c>
      <c r="B54" s="93">
        <v>12863</v>
      </c>
      <c r="C54" s="33">
        <f>(B54/$B$54)*100</f>
        <v>100</v>
      </c>
      <c r="E54" s="1" t="s">
        <v>82</v>
      </c>
      <c r="F54" s="97">
        <v>707</v>
      </c>
      <c r="G54" s="101">
        <f t="shared" si="6"/>
        <v>3.2510231296270753</v>
      </c>
    </row>
    <row r="55" spans="1:7" ht="12.75">
      <c r="A55" s="4" t="s">
        <v>221</v>
      </c>
      <c r="B55" s="98">
        <v>2198</v>
      </c>
      <c r="C55" s="10">
        <f>(B55/$B$54)*100</f>
        <v>17.08777112648682</v>
      </c>
      <c r="E55" s="1" t="s">
        <v>225</v>
      </c>
      <c r="F55" s="97">
        <v>896</v>
      </c>
      <c r="G55" s="101">
        <f t="shared" si="6"/>
        <v>4.120108520715501</v>
      </c>
    </row>
    <row r="56" spans="1:7" ht="12.75">
      <c r="A56" s="4" t="s">
        <v>226</v>
      </c>
      <c r="B56" s="176">
        <v>60</v>
      </c>
      <c r="C56" s="37" t="s">
        <v>142</v>
      </c>
      <c r="E56" s="1" t="s">
        <v>227</v>
      </c>
      <c r="F56" s="97">
        <v>27</v>
      </c>
      <c r="G56" s="101">
        <f t="shared" si="6"/>
        <v>0.12415505586977514</v>
      </c>
    </row>
    <row r="57" spans="1:7" ht="12.75">
      <c r="A57" s="4" t="s">
        <v>228</v>
      </c>
      <c r="B57" s="98">
        <v>10665</v>
      </c>
      <c r="C57" s="10">
        <f>(B57/$B$54)*100</f>
        <v>82.91222887351317</v>
      </c>
      <c r="E57" s="1" t="s">
        <v>229</v>
      </c>
      <c r="F57" s="97">
        <v>34</v>
      </c>
      <c r="G57" s="101">
        <f t="shared" si="6"/>
        <v>0.15634340368786498</v>
      </c>
    </row>
    <row r="58" spans="1:7" ht="12.75">
      <c r="A58" s="4" t="s">
        <v>226</v>
      </c>
      <c r="B58" s="176">
        <v>77.3</v>
      </c>
      <c r="C58" s="37" t="s">
        <v>142</v>
      </c>
      <c r="E58" s="1" t="s">
        <v>230</v>
      </c>
      <c r="F58" s="97">
        <v>1095</v>
      </c>
      <c r="G58" s="101">
        <f t="shared" si="6"/>
        <v>5.03517726582977</v>
      </c>
    </row>
    <row r="59" spans="1:7" ht="12.75">
      <c r="A59" s="4"/>
      <c r="B59" s="93" t="s">
        <v>131</v>
      </c>
      <c r="C59" s="10"/>
      <c r="E59" s="1" t="s">
        <v>231</v>
      </c>
      <c r="F59" s="97">
        <v>2391</v>
      </c>
      <c r="G59" s="101">
        <f t="shared" si="6"/>
        <v>10.994619947578975</v>
      </c>
    </row>
    <row r="60" spans="1:7" ht="12.75">
      <c r="A60" s="5" t="s">
        <v>232</v>
      </c>
      <c r="B60" s="93">
        <v>2377</v>
      </c>
      <c r="C60" s="33">
        <f>(B60/$B$60)*100</f>
        <v>100</v>
      </c>
      <c r="E60" s="1" t="s">
        <v>233</v>
      </c>
      <c r="F60" s="97">
        <v>229</v>
      </c>
      <c r="G60" s="101">
        <f t="shared" si="6"/>
        <v>1.0530188071917965</v>
      </c>
    </row>
    <row r="61" spans="1:7" ht="12.75">
      <c r="A61" s="4" t="s">
        <v>221</v>
      </c>
      <c r="B61" s="97">
        <v>990</v>
      </c>
      <c r="C61" s="10">
        <f>(B61/$B$60)*100</f>
        <v>41.64913756836348</v>
      </c>
      <c r="E61" s="1" t="s">
        <v>234</v>
      </c>
      <c r="F61" s="97">
        <v>68</v>
      </c>
      <c r="G61" s="101">
        <f t="shared" si="6"/>
        <v>0.31268680737572996</v>
      </c>
    </row>
    <row r="62" spans="1:7" ht="12.75">
      <c r="A62" s="4"/>
      <c r="B62" s="93" t="s">
        <v>131</v>
      </c>
      <c r="C62" s="10"/>
      <c r="E62" s="1" t="s">
        <v>235</v>
      </c>
      <c r="F62" s="97">
        <v>6</v>
      </c>
      <c r="G62" s="101">
        <f t="shared" si="6"/>
        <v>0.027590012415505585</v>
      </c>
    </row>
    <row r="63" spans="1:7" ht="12.75">
      <c r="A63" s="5" t="s">
        <v>236</v>
      </c>
      <c r="B63" s="93" t="s">
        <v>131</v>
      </c>
      <c r="C63" s="10"/>
      <c r="E63" s="1" t="s">
        <v>237</v>
      </c>
      <c r="F63" s="97">
        <v>99</v>
      </c>
      <c r="G63" s="101">
        <f t="shared" si="6"/>
        <v>0.4552352048558422</v>
      </c>
    </row>
    <row r="64" spans="1:7" ht="12.75">
      <c r="A64" s="29" t="s">
        <v>238</v>
      </c>
      <c r="B64" s="93">
        <v>20329</v>
      </c>
      <c r="C64" s="33">
        <f>(B64/$B$64)*100</f>
        <v>100</v>
      </c>
      <c r="E64" s="1" t="s">
        <v>239</v>
      </c>
      <c r="F64" s="97">
        <v>615</v>
      </c>
      <c r="G64" s="101">
        <f t="shared" si="6"/>
        <v>2.8279762725893227</v>
      </c>
    </row>
    <row r="65" spans="1:7" ht="12.75">
      <c r="A65" s="4" t="s">
        <v>137</v>
      </c>
      <c r="B65" s="97">
        <v>13308</v>
      </c>
      <c r="C65" s="10">
        <f>(B65/$B$64)*100</f>
        <v>65.46313148703821</v>
      </c>
      <c r="E65" s="1" t="s">
        <v>240</v>
      </c>
      <c r="F65" s="97">
        <v>3</v>
      </c>
      <c r="G65" s="101">
        <f t="shared" si="6"/>
        <v>0.013795006207752793</v>
      </c>
    </row>
    <row r="66" spans="1:7" ht="12.75">
      <c r="A66" s="4" t="s">
        <v>138</v>
      </c>
      <c r="B66" s="97">
        <v>6243</v>
      </c>
      <c r="C66" s="10">
        <f aca="true" t="shared" si="7" ref="C66:C71">(B66/$B$64)*100</f>
        <v>30.709823404987947</v>
      </c>
      <c r="E66" s="1" t="s">
        <v>241</v>
      </c>
      <c r="F66" s="97">
        <v>28</v>
      </c>
      <c r="G66" s="101">
        <f t="shared" si="6"/>
        <v>0.1287533912723594</v>
      </c>
    </row>
    <row r="67" spans="1:7" ht="12.75">
      <c r="A67" s="4" t="s">
        <v>242</v>
      </c>
      <c r="B67" s="97">
        <v>2743</v>
      </c>
      <c r="C67" s="10">
        <f t="shared" si="7"/>
        <v>13.49303950022136</v>
      </c>
      <c r="E67" s="1" t="s">
        <v>243</v>
      </c>
      <c r="F67" s="97">
        <v>136</v>
      </c>
      <c r="G67" s="101">
        <f t="shared" si="6"/>
        <v>0.6253736147514599</v>
      </c>
    </row>
    <row r="68" spans="1:7" ht="12.75">
      <c r="A68" s="4" t="s">
        <v>244</v>
      </c>
      <c r="B68" s="97">
        <v>3500</v>
      </c>
      <c r="C68" s="10">
        <f t="shared" si="7"/>
        <v>17.21678390476659</v>
      </c>
      <c r="E68" s="1" t="s">
        <v>245</v>
      </c>
      <c r="F68" s="97">
        <v>503</v>
      </c>
      <c r="G68" s="101">
        <f t="shared" si="6"/>
        <v>2.312962707499885</v>
      </c>
    </row>
    <row r="69" spans="1:7" ht="12.75">
      <c r="A69" s="4" t="s">
        <v>246</v>
      </c>
      <c r="B69" s="97">
        <v>2968</v>
      </c>
      <c r="C69" s="10">
        <f t="shared" si="7"/>
        <v>14.599832751242067</v>
      </c>
      <c r="E69" s="1" t="s">
        <v>247</v>
      </c>
      <c r="F69" s="97">
        <v>46</v>
      </c>
      <c r="G69" s="101">
        <f t="shared" si="6"/>
        <v>0.21152342851887615</v>
      </c>
    </row>
    <row r="70" spans="1:7" ht="12.75">
      <c r="A70" s="4" t="s">
        <v>248</v>
      </c>
      <c r="B70" s="97">
        <v>532</v>
      </c>
      <c r="C70" s="10">
        <f t="shared" si="7"/>
        <v>2.6169511535245213</v>
      </c>
      <c r="E70" s="1" t="s">
        <v>249</v>
      </c>
      <c r="F70" s="97">
        <v>928</v>
      </c>
      <c r="G70" s="101">
        <f t="shared" si="6"/>
        <v>4.267255253598198</v>
      </c>
    </row>
    <row r="71" spans="1:7" ht="12.75">
      <c r="A71" s="7" t="s">
        <v>139</v>
      </c>
      <c r="B71" s="103">
        <v>778</v>
      </c>
      <c r="C71" s="40">
        <f t="shared" si="7"/>
        <v>3.8270451079738304</v>
      </c>
      <c r="D71" s="41"/>
      <c r="E71" s="9" t="s">
        <v>250</v>
      </c>
      <c r="F71" s="103">
        <v>12343</v>
      </c>
      <c r="G71" s="104">
        <f t="shared" si="6"/>
        <v>56.75725387409758</v>
      </c>
    </row>
    <row r="72" spans="5:6" ht="12.75">
      <c r="E72" s="6"/>
      <c r="F72"/>
    </row>
    <row r="73" ht="12.75">
      <c r="A73" s="15" t="s">
        <v>175</v>
      </c>
    </row>
    <row r="74" ht="14.25">
      <c r="A74" s="15" t="s">
        <v>83</v>
      </c>
    </row>
    <row r="75" ht="12.75">
      <c r="A75" s="15" t="s">
        <v>84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258</v>
      </c>
      <c r="B1" s="63"/>
      <c r="C1" s="63"/>
      <c r="D1" s="64"/>
      <c r="E1" s="63"/>
      <c r="F1" s="62"/>
      <c r="G1" s="62"/>
    </row>
    <row r="2" spans="1:7" ht="12.75">
      <c r="A2" t="s">
        <v>277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134</v>
      </c>
      <c r="B6" s="24" t="s">
        <v>135</v>
      </c>
      <c r="C6" s="12" t="s">
        <v>136</v>
      </c>
      <c r="D6" s="25"/>
      <c r="E6" s="26" t="s">
        <v>134</v>
      </c>
      <c r="F6" s="24" t="s">
        <v>135</v>
      </c>
      <c r="G6" s="27" t="s">
        <v>136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259</v>
      </c>
      <c r="B8" s="78"/>
      <c r="C8" s="76"/>
      <c r="D8" s="65"/>
      <c r="E8" s="79" t="s">
        <v>260</v>
      </c>
      <c r="F8" s="78"/>
      <c r="G8" s="76"/>
    </row>
    <row r="9" spans="1:7" ht="12.75">
      <c r="A9" s="77" t="s">
        <v>261</v>
      </c>
      <c r="B9" s="80">
        <v>16829</v>
      </c>
      <c r="C9" s="81">
        <f>(B9/$B$9)*100</f>
        <v>100</v>
      </c>
      <c r="D9" s="65"/>
      <c r="E9" s="79" t="s">
        <v>262</v>
      </c>
      <c r="F9" s="80">
        <v>7155</v>
      </c>
      <c r="G9" s="81">
        <f>(F9/$F$9)*100</f>
        <v>100</v>
      </c>
    </row>
    <row r="10" spans="1:7" ht="12.75">
      <c r="A10" s="82" t="s">
        <v>263</v>
      </c>
      <c r="B10" s="97">
        <v>11454</v>
      </c>
      <c r="C10" s="105">
        <f>(B10/$B$9)*100</f>
        <v>68.06108503179036</v>
      </c>
      <c r="D10" s="65"/>
      <c r="E10" s="78" t="s">
        <v>264</v>
      </c>
      <c r="F10" s="97">
        <v>336</v>
      </c>
      <c r="G10" s="105">
        <f aca="true" t="shared" si="0" ref="G10:G19">(F10/$F$9)*100</f>
        <v>4.69601677148847</v>
      </c>
    </row>
    <row r="11" spans="1:7" ht="12.75">
      <c r="A11" s="82" t="s">
        <v>265</v>
      </c>
      <c r="B11" s="97">
        <v>11436</v>
      </c>
      <c r="C11" s="105">
        <f aca="true" t="shared" si="1" ref="C11:C16">(B11/$B$9)*100</f>
        <v>67.95412680492008</v>
      </c>
      <c r="D11" s="65"/>
      <c r="E11" s="78" t="s">
        <v>266</v>
      </c>
      <c r="F11" s="97">
        <v>239</v>
      </c>
      <c r="G11" s="105">
        <f t="shared" si="0"/>
        <v>3.340321453529001</v>
      </c>
    </row>
    <row r="12" spans="1:7" ht="12.75">
      <c r="A12" s="82" t="s">
        <v>267</v>
      </c>
      <c r="B12" s="97">
        <v>10633</v>
      </c>
      <c r="C12" s="105">
        <f>(B12/$B$9)*100</f>
        <v>63.18260146176243</v>
      </c>
      <c r="D12" s="65"/>
      <c r="E12" s="78" t="s">
        <v>268</v>
      </c>
      <c r="F12" s="97">
        <v>593</v>
      </c>
      <c r="G12" s="105">
        <f t="shared" si="0"/>
        <v>8.287910552061495</v>
      </c>
    </row>
    <row r="13" spans="1:7" ht="12.75">
      <c r="A13" s="82" t="s">
        <v>269</v>
      </c>
      <c r="B13" s="97">
        <v>803</v>
      </c>
      <c r="C13" s="105">
        <f>(B13/$B$9)*100</f>
        <v>4.771525343157645</v>
      </c>
      <c r="D13" s="65"/>
      <c r="E13" s="78" t="s">
        <v>270</v>
      </c>
      <c r="F13" s="97">
        <v>685</v>
      </c>
      <c r="G13" s="105">
        <f t="shared" si="0"/>
        <v>9.57372466806429</v>
      </c>
    </row>
    <row r="14" spans="1:7" ht="12.75">
      <c r="A14" s="82" t="s">
        <v>271</v>
      </c>
      <c r="B14" s="177">
        <v>7</v>
      </c>
      <c r="C14" s="112" t="s">
        <v>142</v>
      </c>
      <c r="D14" s="65"/>
      <c r="E14" s="78" t="s">
        <v>272</v>
      </c>
      <c r="F14" s="97">
        <v>1109</v>
      </c>
      <c r="G14" s="105">
        <f t="shared" si="0"/>
        <v>15.499650593990216</v>
      </c>
    </row>
    <row r="15" spans="1:7" ht="12.75">
      <c r="A15" s="82" t="s">
        <v>273</v>
      </c>
      <c r="B15" s="109">
        <v>18</v>
      </c>
      <c r="C15" s="105">
        <f t="shared" si="1"/>
        <v>0.10695822687028345</v>
      </c>
      <c r="D15" s="65"/>
      <c r="E15" s="78" t="s">
        <v>274</v>
      </c>
      <c r="F15" s="97">
        <v>1876</v>
      </c>
      <c r="G15" s="105">
        <f t="shared" si="0"/>
        <v>26.219426974143957</v>
      </c>
    </row>
    <row r="16" spans="1:7" ht="12.75">
      <c r="A16" s="82" t="s">
        <v>385</v>
      </c>
      <c r="B16" s="97">
        <v>5375</v>
      </c>
      <c r="C16" s="105">
        <f t="shared" si="1"/>
        <v>31.938914968209637</v>
      </c>
      <c r="D16" s="65"/>
      <c r="E16" s="78" t="s">
        <v>386</v>
      </c>
      <c r="F16" s="97">
        <v>1113</v>
      </c>
      <c r="G16" s="105">
        <f t="shared" si="0"/>
        <v>15.555555555555555</v>
      </c>
    </row>
    <row r="17" spans="1:7" ht="12.75">
      <c r="A17" s="82"/>
      <c r="B17" s="97" t="s">
        <v>131</v>
      </c>
      <c r="C17" s="105" t="s">
        <v>131</v>
      </c>
      <c r="D17" s="65"/>
      <c r="E17" s="78" t="s">
        <v>387</v>
      </c>
      <c r="F17" s="97">
        <v>810</v>
      </c>
      <c r="G17" s="105">
        <f t="shared" si="0"/>
        <v>11.320754716981133</v>
      </c>
    </row>
    <row r="18" spans="1:7" ht="12.75">
      <c r="A18" s="77" t="s">
        <v>388</v>
      </c>
      <c r="B18" s="80">
        <v>8974</v>
      </c>
      <c r="C18" s="81">
        <f>(B18/$B$18)*100</f>
        <v>100</v>
      </c>
      <c r="D18" s="65"/>
      <c r="E18" s="78" t="s">
        <v>51</v>
      </c>
      <c r="F18" s="97">
        <v>234</v>
      </c>
      <c r="G18" s="105">
        <f t="shared" si="0"/>
        <v>3.270440251572327</v>
      </c>
    </row>
    <row r="19" spans="1:9" ht="12.75">
      <c r="A19" s="82" t="s">
        <v>263</v>
      </c>
      <c r="B19" s="97">
        <v>5746</v>
      </c>
      <c r="C19" s="105">
        <f>(B19/$B$18)*100</f>
        <v>64.02941831958992</v>
      </c>
      <c r="D19" s="65"/>
      <c r="E19" s="78" t="s">
        <v>50</v>
      </c>
      <c r="F19" s="98">
        <v>160</v>
      </c>
      <c r="G19" s="105">
        <f t="shared" si="0"/>
        <v>2.2361984626135567</v>
      </c>
      <c r="I19" s="118"/>
    </row>
    <row r="20" spans="1:7" ht="12.75">
      <c r="A20" s="82" t="s">
        <v>265</v>
      </c>
      <c r="B20" s="97">
        <v>5728</v>
      </c>
      <c r="C20" s="105">
        <f>(B20/$B$18)*100</f>
        <v>63.82883886784043</v>
      </c>
      <c r="D20" s="65"/>
      <c r="E20" s="78" t="s">
        <v>389</v>
      </c>
      <c r="F20" s="97">
        <v>59136</v>
      </c>
      <c r="G20" s="112" t="s">
        <v>142</v>
      </c>
    </row>
    <row r="21" spans="1:7" ht="12.75">
      <c r="A21" s="82" t="s">
        <v>267</v>
      </c>
      <c r="B21" s="97">
        <v>5398</v>
      </c>
      <c r="C21" s="105">
        <f>(B21/$B$18)*100</f>
        <v>60.15154891909962</v>
      </c>
      <c r="D21" s="65"/>
      <c r="E21" s="78"/>
      <c r="F21" s="97" t="s">
        <v>131</v>
      </c>
      <c r="G21" s="105" t="s">
        <v>131</v>
      </c>
    </row>
    <row r="22" spans="1:7" ht="12.75">
      <c r="A22" s="82"/>
      <c r="B22" s="97" t="s">
        <v>131</v>
      </c>
      <c r="C22" s="105" t="s">
        <v>131</v>
      </c>
      <c r="D22" s="65"/>
      <c r="E22" s="78" t="s">
        <v>390</v>
      </c>
      <c r="F22" s="97">
        <v>6258</v>
      </c>
      <c r="G22" s="105">
        <f>(F22/$F$9)*100</f>
        <v>87.46331236897275</v>
      </c>
    </row>
    <row r="23" spans="1:7" ht="12.75">
      <c r="A23" s="77" t="s">
        <v>391</v>
      </c>
      <c r="B23" s="80">
        <v>1546</v>
      </c>
      <c r="C23" s="81">
        <f>(B23/$B$23)*100</f>
        <v>100</v>
      </c>
      <c r="D23" s="65"/>
      <c r="E23" s="78" t="s">
        <v>392</v>
      </c>
      <c r="F23" s="97">
        <v>64201</v>
      </c>
      <c r="G23" s="112" t="s">
        <v>142</v>
      </c>
    </row>
    <row r="24" spans="1:7" ht="12.75">
      <c r="A24" s="82" t="s">
        <v>393</v>
      </c>
      <c r="B24" s="97">
        <v>994</v>
      </c>
      <c r="C24" s="105">
        <f>(B24/$B$23)*100</f>
        <v>64.29495472186288</v>
      </c>
      <c r="D24" s="65"/>
      <c r="E24" s="78" t="s">
        <v>394</v>
      </c>
      <c r="F24" s="97">
        <v>1849</v>
      </c>
      <c r="G24" s="105">
        <f>(F24/$F$9)*100</f>
        <v>25.84206848357792</v>
      </c>
    </row>
    <row r="25" spans="1:7" ht="12.75">
      <c r="A25" s="82"/>
      <c r="B25" s="97" t="s">
        <v>131</v>
      </c>
      <c r="C25" s="105" t="s">
        <v>131</v>
      </c>
      <c r="D25" s="65"/>
      <c r="E25" s="78" t="s">
        <v>395</v>
      </c>
      <c r="F25" s="97">
        <v>12013</v>
      </c>
      <c r="G25" s="112" t="s">
        <v>142</v>
      </c>
    </row>
    <row r="26" spans="1:7" ht="12.75">
      <c r="A26" s="77" t="s">
        <v>401</v>
      </c>
      <c r="B26" s="97" t="s">
        <v>131</v>
      </c>
      <c r="C26" s="105" t="s">
        <v>131</v>
      </c>
      <c r="D26" s="65"/>
      <c r="E26" s="78" t="s">
        <v>428</v>
      </c>
      <c r="F26" s="98">
        <v>291</v>
      </c>
      <c r="G26" s="105">
        <f>(F26/$F$9)*100</f>
        <v>4.067085953878407</v>
      </c>
    </row>
    <row r="27" spans="1:7" ht="12.75">
      <c r="A27" s="77" t="s">
        <v>403</v>
      </c>
      <c r="B27" s="80">
        <v>10322</v>
      </c>
      <c r="C27" s="81">
        <f>(B27/$B$27)*100</f>
        <v>100</v>
      </c>
      <c r="D27" s="65"/>
      <c r="E27" s="78" t="s">
        <v>396</v>
      </c>
      <c r="F27" s="98">
        <v>7938</v>
      </c>
      <c r="G27" s="112" t="s">
        <v>142</v>
      </c>
    </row>
    <row r="28" spans="1:7" ht="12.75">
      <c r="A28" s="82" t="s">
        <v>404</v>
      </c>
      <c r="B28" s="97">
        <v>7316</v>
      </c>
      <c r="C28" s="105">
        <f aca="true" t="shared" si="2" ref="C28:C33">(B28/$B$27)*100</f>
        <v>70.87773687269909</v>
      </c>
      <c r="D28" s="65"/>
      <c r="E28" s="78" t="s">
        <v>397</v>
      </c>
      <c r="F28" s="97">
        <v>279</v>
      </c>
      <c r="G28" s="105">
        <f>(F28/$F$9)*100</f>
        <v>3.89937106918239</v>
      </c>
    </row>
    <row r="29" spans="1:7" ht="12.75">
      <c r="A29" s="82" t="s">
        <v>405</v>
      </c>
      <c r="B29" s="97">
        <v>1361</v>
      </c>
      <c r="C29" s="105">
        <f t="shared" si="2"/>
        <v>13.185429180391397</v>
      </c>
      <c r="D29" s="65"/>
      <c r="E29" s="78" t="s">
        <v>398</v>
      </c>
      <c r="F29" s="97">
        <v>2844</v>
      </c>
      <c r="G29" s="112" t="s">
        <v>142</v>
      </c>
    </row>
    <row r="30" spans="1:7" ht="12.75">
      <c r="A30" s="82" t="s">
        <v>406</v>
      </c>
      <c r="B30" s="97">
        <v>1102</v>
      </c>
      <c r="C30" s="105">
        <f t="shared" si="2"/>
        <v>10.676225537686495</v>
      </c>
      <c r="D30" s="65"/>
      <c r="E30" s="78" t="s">
        <v>399</v>
      </c>
      <c r="F30" s="97">
        <v>1122</v>
      </c>
      <c r="G30" s="105">
        <f>(F30/$F$9)*100</f>
        <v>15.681341719077569</v>
      </c>
    </row>
    <row r="31" spans="1:7" ht="12.75">
      <c r="A31" s="82" t="s">
        <v>433</v>
      </c>
      <c r="B31" s="97">
        <v>380</v>
      </c>
      <c r="C31" s="105">
        <f t="shared" si="2"/>
        <v>3.6814570819608603</v>
      </c>
      <c r="D31" s="65"/>
      <c r="E31" s="78" t="s">
        <v>400</v>
      </c>
      <c r="F31" s="97">
        <v>16413</v>
      </c>
      <c r="G31" s="112" t="s">
        <v>142</v>
      </c>
    </row>
    <row r="32" spans="1:7" ht="12.75">
      <c r="A32" s="82" t="s">
        <v>407</v>
      </c>
      <c r="B32" s="97">
        <v>15</v>
      </c>
      <c r="C32" s="105">
        <f t="shared" si="2"/>
        <v>0.1453206742879287</v>
      </c>
      <c r="D32" s="65"/>
      <c r="E32" s="79"/>
      <c r="F32" s="97" t="s">
        <v>131</v>
      </c>
      <c r="G32" s="105" t="s">
        <v>131</v>
      </c>
    </row>
    <row r="33" spans="1:7" ht="12.75">
      <c r="A33" s="82" t="s">
        <v>408</v>
      </c>
      <c r="B33" s="97">
        <v>148</v>
      </c>
      <c r="C33" s="105">
        <f t="shared" si="2"/>
        <v>1.4338306529742297</v>
      </c>
      <c r="D33" s="65"/>
      <c r="E33" s="79" t="s">
        <v>402</v>
      </c>
      <c r="F33" s="80">
        <v>5575</v>
      </c>
      <c r="G33" s="81">
        <f>(F33/$F$33)*100</f>
        <v>100</v>
      </c>
    </row>
    <row r="34" spans="1:7" ht="12.75">
      <c r="A34" s="82" t="s">
        <v>409</v>
      </c>
      <c r="B34" s="109">
        <v>27.5</v>
      </c>
      <c r="C34" s="112" t="s">
        <v>142</v>
      </c>
      <c r="D34" s="65"/>
      <c r="E34" s="78" t="s">
        <v>264</v>
      </c>
      <c r="F34" s="97">
        <v>106</v>
      </c>
      <c r="G34" s="105">
        <f aca="true" t="shared" si="3" ref="G34:G43">(F34/$F$33)*100</f>
        <v>1.9013452914798206</v>
      </c>
    </row>
    <row r="35" spans="1:7" ht="12.75">
      <c r="A35" s="82"/>
      <c r="B35" s="97" t="s">
        <v>131</v>
      </c>
      <c r="C35" s="105" t="s">
        <v>131</v>
      </c>
      <c r="D35" s="65"/>
      <c r="E35" s="78" t="s">
        <v>266</v>
      </c>
      <c r="F35" s="97">
        <v>57</v>
      </c>
      <c r="G35" s="105">
        <f t="shared" si="3"/>
        <v>1.0224215246636772</v>
      </c>
    </row>
    <row r="36" spans="1:7" ht="12.75">
      <c r="A36" s="77" t="s">
        <v>410</v>
      </c>
      <c r="B36" s="97"/>
      <c r="C36" s="105" t="s">
        <v>131</v>
      </c>
      <c r="D36" s="65"/>
      <c r="E36" s="78" t="s">
        <v>268</v>
      </c>
      <c r="F36" s="97">
        <v>350</v>
      </c>
      <c r="G36" s="105">
        <f t="shared" si="3"/>
        <v>6.278026905829597</v>
      </c>
    </row>
    <row r="37" spans="1:7" ht="12.75">
      <c r="A37" s="77" t="s">
        <v>412</v>
      </c>
      <c r="B37" s="80">
        <v>10633</v>
      </c>
      <c r="C37" s="81">
        <f>(B37/$B$37)*100</f>
        <v>100</v>
      </c>
      <c r="D37" s="65"/>
      <c r="E37" s="78" t="s">
        <v>270</v>
      </c>
      <c r="F37" s="97">
        <v>491</v>
      </c>
      <c r="G37" s="105">
        <f t="shared" si="3"/>
        <v>8.807174887892376</v>
      </c>
    </row>
    <row r="38" spans="1:7" ht="12.75">
      <c r="A38" s="77" t="s">
        <v>413</v>
      </c>
      <c r="B38" s="97" t="s">
        <v>131</v>
      </c>
      <c r="C38" s="105" t="s">
        <v>131</v>
      </c>
      <c r="D38" s="65"/>
      <c r="E38" s="78" t="s">
        <v>272</v>
      </c>
      <c r="F38" s="97">
        <v>836</v>
      </c>
      <c r="G38" s="105">
        <f t="shared" si="3"/>
        <v>14.995515695067265</v>
      </c>
    </row>
    <row r="39" spans="1:7" ht="12.75">
      <c r="A39" s="82" t="s">
        <v>415</v>
      </c>
      <c r="B39" s="98">
        <v>2935</v>
      </c>
      <c r="C39" s="105">
        <f>(B39/$B$37)*100</f>
        <v>27.602746167591462</v>
      </c>
      <c r="D39" s="65"/>
      <c r="E39" s="78" t="s">
        <v>274</v>
      </c>
      <c r="F39" s="97">
        <v>1679</v>
      </c>
      <c r="G39" s="105">
        <f t="shared" si="3"/>
        <v>30.11659192825112</v>
      </c>
    </row>
    <row r="40" spans="1:7" ht="12.75">
      <c r="A40" s="82" t="s">
        <v>416</v>
      </c>
      <c r="B40" s="98">
        <v>1567</v>
      </c>
      <c r="C40" s="105">
        <f>(B40/$B$37)*100</f>
        <v>14.737139095269445</v>
      </c>
      <c r="D40" s="65"/>
      <c r="E40" s="78" t="s">
        <v>386</v>
      </c>
      <c r="F40" s="97">
        <v>1008</v>
      </c>
      <c r="G40" s="105">
        <f t="shared" si="3"/>
        <v>18.08071748878924</v>
      </c>
    </row>
    <row r="41" spans="1:7" ht="12.75">
      <c r="A41" s="82" t="s">
        <v>418</v>
      </c>
      <c r="B41" s="98">
        <v>3210</v>
      </c>
      <c r="C41" s="105">
        <f>(B41/$B$37)*100</f>
        <v>30.189034139001226</v>
      </c>
      <c r="D41" s="65"/>
      <c r="E41" s="78" t="s">
        <v>387</v>
      </c>
      <c r="F41" s="97">
        <v>720</v>
      </c>
      <c r="G41" s="105">
        <f t="shared" si="3"/>
        <v>12.914798206278027</v>
      </c>
    </row>
    <row r="42" spans="1:7" ht="12.75">
      <c r="A42" s="82" t="s">
        <v>141</v>
      </c>
      <c r="B42" s="98">
        <v>9</v>
      </c>
      <c r="C42" s="105">
        <f>(B42/$B$37)*100</f>
        <v>0.08464215179159222</v>
      </c>
      <c r="D42" s="65"/>
      <c r="E42" s="78" t="s">
        <v>51</v>
      </c>
      <c r="F42" s="97">
        <v>186</v>
      </c>
      <c r="G42" s="105">
        <f t="shared" si="3"/>
        <v>3.3363228699551573</v>
      </c>
    </row>
    <row r="43" spans="1:7" ht="12.75">
      <c r="A43" s="82" t="s">
        <v>171</v>
      </c>
      <c r="B43" s="97" t="s">
        <v>131</v>
      </c>
      <c r="C43" s="105" t="s">
        <v>131</v>
      </c>
      <c r="D43" s="65"/>
      <c r="E43" s="78" t="s">
        <v>50</v>
      </c>
      <c r="F43" s="98">
        <v>142</v>
      </c>
      <c r="G43" s="105">
        <f t="shared" si="3"/>
        <v>2.5470852017937218</v>
      </c>
    </row>
    <row r="44" spans="1:7" ht="12.75">
      <c r="A44" s="82" t="s">
        <v>172</v>
      </c>
      <c r="B44" s="98">
        <v>969</v>
      </c>
      <c r="C44" s="105">
        <f>(B44/$B$37)*100</f>
        <v>9.11313834289476</v>
      </c>
      <c r="D44" s="65"/>
      <c r="E44" s="78" t="s">
        <v>411</v>
      </c>
      <c r="F44" s="97">
        <v>64635</v>
      </c>
      <c r="G44" s="112" t="s">
        <v>142</v>
      </c>
    </row>
    <row r="45" spans="1:7" ht="12.75">
      <c r="A45" s="82" t="s">
        <v>421</v>
      </c>
      <c r="B45" s="97" t="s">
        <v>131</v>
      </c>
      <c r="C45" s="105" t="s">
        <v>131</v>
      </c>
      <c r="D45" s="65"/>
      <c r="E45" s="78"/>
      <c r="F45" s="97" t="s">
        <v>131</v>
      </c>
      <c r="G45" s="105" t="s">
        <v>131</v>
      </c>
    </row>
    <row r="46" spans="1:7" ht="12.75">
      <c r="A46" s="82" t="s">
        <v>422</v>
      </c>
      <c r="B46" s="98">
        <v>1943</v>
      </c>
      <c r="C46" s="105">
        <f>(B46/$B$37)*100</f>
        <v>18.273300103451522</v>
      </c>
      <c r="D46" s="65"/>
      <c r="E46" s="78" t="s">
        <v>414</v>
      </c>
      <c r="F46" s="97">
        <v>21724</v>
      </c>
      <c r="G46" s="112" t="s">
        <v>142</v>
      </c>
    </row>
    <row r="47" spans="1:7" ht="12.75">
      <c r="A47" s="77"/>
      <c r="B47" s="97" t="s">
        <v>131</v>
      </c>
      <c r="C47" s="105" t="s">
        <v>131</v>
      </c>
      <c r="D47" s="65"/>
      <c r="E47" s="43" t="s">
        <v>417</v>
      </c>
      <c r="F47" s="97" t="s">
        <v>131</v>
      </c>
      <c r="G47" s="105" t="s">
        <v>131</v>
      </c>
    </row>
    <row r="48" spans="1:7" ht="12.75">
      <c r="A48" s="77" t="s">
        <v>425</v>
      </c>
      <c r="B48" s="97" t="s">
        <v>131</v>
      </c>
      <c r="C48" s="105" t="s">
        <v>131</v>
      </c>
      <c r="D48" s="65"/>
      <c r="E48" s="78" t="s">
        <v>419</v>
      </c>
      <c r="F48" s="98">
        <v>39439</v>
      </c>
      <c r="G48" s="112" t="s">
        <v>142</v>
      </c>
    </row>
    <row r="49" spans="1:7" ht="13.5" thickBot="1">
      <c r="A49" s="82" t="s">
        <v>173</v>
      </c>
      <c r="B49" s="98">
        <v>0</v>
      </c>
      <c r="C49" s="105">
        <f aca="true" t="shared" si="4" ref="C49:C55">(B49/$B$37)*100</f>
        <v>0</v>
      </c>
      <c r="D49" s="87"/>
      <c r="E49" s="88" t="s">
        <v>420</v>
      </c>
      <c r="F49" s="113">
        <v>31817</v>
      </c>
      <c r="G49" s="114" t="s">
        <v>142</v>
      </c>
    </row>
    <row r="50" spans="1:7" ht="13.5" thickTop="1">
      <c r="A50" s="82" t="s">
        <v>434</v>
      </c>
      <c r="B50" s="98">
        <v>630</v>
      </c>
      <c r="C50" s="105">
        <f t="shared" si="4"/>
        <v>5.924950625411455</v>
      </c>
      <c r="D50" s="65"/>
      <c r="E50" s="78"/>
      <c r="F50" s="86"/>
      <c r="G50" s="85"/>
    </row>
    <row r="51" spans="1:7" ht="12.75">
      <c r="A51" s="82" t="s">
        <v>435</v>
      </c>
      <c r="B51" s="98">
        <v>1622</v>
      </c>
      <c r="C51" s="105">
        <f t="shared" si="4"/>
        <v>15.254396689551397</v>
      </c>
      <c r="D51" s="65"/>
      <c r="E51" s="45"/>
      <c r="F51" s="46" t="s">
        <v>135</v>
      </c>
      <c r="G51" s="47" t="s">
        <v>136</v>
      </c>
    </row>
    <row r="52" spans="1:7" ht="12.75">
      <c r="A52" s="82" t="s">
        <v>0</v>
      </c>
      <c r="B52" s="98">
        <v>411</v>
      </c>
      <c r="C52" s="105">
        <f t="shared" si="4"/>
        <v>3.865324931816044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946</v>
      </c>
      <c r="C53" s="105">
        <f t="shared" si="4"/>
        <v>8.896830621649581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251</v>
      </c>
      <c r="B54" s="98">
        <v>1166</v>
      </c>
      <c r="C54" s="105">
        <f t="shared" si="4"/>
        <v>10.96586099877739</v>
      </c>
      <c r="D54" s="67"/>
      <c r="E54" s="49" t="s">
        <v>134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386</v>
      </c>
      <c r="C55" s="105">
        <f t="shared" si="4"/>
        <v>3.6302078435060663</v>
      </c>
      <c r="D55" s="65"/>
      <c r="E55" s="78"/>
      <c r="F55" s="89"/>
      <c r="G55" s="84"/>
    </row>
    <row r="56" spans="1:8" ht="12.75">
      <c r="A56" s="82" t="s">
        <v>170</v>
      </c>
      <c r="B56" s="97" t="s">
        <v>131</v>
      </c>
      <c r="C56" s="105" t="s">
        <v>131</v>
      </c>
      <c r="D56" s="65"/>
      <c r="E56" s="79" t="s">
        <v>427</v>
      </c>
      <c r="F56" s="83"/>
      <c r="G56" s="84"/>
      <c r="H56" s="117" t="s">
        <v>276</v>
      </c>
    </row>
    <row r="57" spans="1:12" ht="12.75">
      <c r="A57" s="82" t="s">
        <v>253</v>
      </c>
      <c r="B57" s="98">
        <v>843</v>
      </c>
      <c r="C57" s="105">
        <f>(B57/$B$37)*100</f>
        <v>7.928148217812471</v>
      </c>
      <c r="D57" s="65"/>
      <c r="E57" s="79" t="s">
        <v>402</v>
      </c>
      <c r="F57" s="80">
        <v>177</v>
      </c>
      <c r="G57" s="81">
        <f>(F57/L57)*100</f>
        <v>3.1748878923766815</v>
      </c>
      <c r="H57" s="79" t="s">
        <v>402</v>
      </c>
      <c r="L57" s="15">
        <v>5575</v>
      </c>
    </row>
    <row r="58" spans="1:12" ht="12.75">
      <c r="A58" s="82" t="s">
        <v>169</v>
      </c>
      <c r="B58" s="97" t="s">
        <v>131</v>
      </c>
      <c r="C58" s="105" t="s">
        <v>131</v>
      </c>
      <c r="D58" s="65"/>
      <c r="E58" s="78" t="s">
        <v>436</v>
      </c>
      <c r="F58" s="97">
        <v>120</v>
      </c>
      <c r="G58" s="105">
        <f>(F58/L58)*100</f>
        <v>4.197271773347324</v>
      </c>
      <c r="H58" s="78" t="s">
        <v>436</v>
      </c>
      <c r="L58" s="15">
        <v>2859</v>
      </c>
    </row>
    <row r="59" spans="1:12" ht="12.75">
      <c r="A59" s="82" t="s">
        <v>430</v>
      </c>
      <c r="B59" s="98">
        <v>969</v>
      </c>
      <c r="C59" s="105">
        <f>(B59/$B$37)*100</f>
        <v>9.11313834289476</v>
      </c>
      <c r="D59" s="65"/>
      <c r="E59" s="78" t="s">
        <v>1</v>
      </c>
      <c r="F59" s="97">
        <v>64</v>
      </c>
      <c r="G59" s="105">
        <f>(F59/L59)*100</f>
        <v>6.2745098039215685</v>
      </c>
      <c r="H59" s="78" t="s">
        <v>1</v>
      </c>
      <c r="L59" s="15">
        <v>1020</v>
      </c>
    </row>
    <row r="60" spans="1:7" ht="12.75">
      <c r="A60" s="82" t="s">
        <v>431</v>
      </c>
      <c r="B60" s="98">
        <v>2023</v>
      </c>
      <c r="C60" s="105">
        <f>(B60/$B$37)*100</f>
        <v>19.02567478604345</v>
      </c>
      <c r="D60" s="65"/>
      <c r="E60" s="79"/>
      <c r="F60" s="97" t="s">
        <v>131</v>
      </c>
      <c r="G60" s="105" t="s">
        <v>131</v>
      </c>
    </row>
    <row r="61" spans="1:13" ht="12.75">
      <c r="A61" s="82" t="s">
        <v>254</v>
      </c>
      <c r="B61" s="97" t="s">
        <v>131</v>
      </c>
      <c r="C61" s="105" t="s">
        <v>131</v>
      </c>
      <c r="D61" s="65"/>
      <c r="E61" s="79" t="s">
        <v>3</v>
      </c>
      <c r="F61" s="97" t="s">
        <v>131</v>
      </c>
      <c r="G61" s="105" t="s">
        <v>131</v>
      </c>
      <c r="M61" s="15" t="s">
        <v>131</v>
      </c>
    </row>
    <row r="62" spans="1:12" ht="12.75">
      <c r="A62" s="82" t="s">
        <v>255</v>
      </c>
      <c r="B62" s="98">
        <v>641</v>
      </c>
      <c r="C62" s="105">
        <f>(B62/$B$37)*100</f>
        <v>6.0284021442678455</v>
      </c>
      <c r="D62" s="65"/>
      <c r="E62" s="79" t="s">
        <v>4</v>
      </c>
      <c r="F62" s="80">
        <v>15</v>
      </c>
      <c r="G62" s="81">
        <f>(F62/L62)*100</f>
        <v>1.3562386980108498</v>
      </c>
      <c r="H62" s="79" t="s">
        <v>275</v>
      </c>
      <c r="L62" s="15">
        <v>1106</v>
      </c>
    </row>
    <row r="63" spans="1:12" ht="12.75">
      <c r="A63" s="61" t="s">
        <v>174</v>
      </c>
      <c r="B63" s="98">
        <v>487</v>
      </c>
      <c r="C63" s="105">
        <f>(B63/$B$37)*100</f>
        <v>4.580080880278379</v>
      </c>
      <c r="D63" s="65"/>
      <c r="E63" s="78" t="s">
        <v>436</v>
      </c>
      <c r="F63" s="97">
        <v>15</v>
      </c>
      <c r="G63" s="105">
        <f>(F63/L63)*100</f>
        <v>2.6929982046678633</v>
      </c>
      <c r="H63" s="78" t="s">
        <v>436</v>
      </c>
      <c r="L63" s="15">
        <v>557</v>
      </c>
    </row>
    <row r="64" spans="1:12" ht="12.75">
      <c r="A64" s="82" t="s">
        <v>432</v>
      </c>
      <c r="B64" s="98">
        <v>509</v>
      </c>
      <c r="C64" s="105">
        <f>(B64/$B$37)*100</f>
        <v>4.78698391799116</v>
      </c>
      <c r="D64" s="65"/>
      <c r="E64" s="78" t="s">
        <v>1</v>
      </c>
      <c r="F64" s="97">
        <v>15</v>
      </c>
      <c r="G64" s="105">
        <f>(F64/L64)*100</f>
        <v>10.869565217391305</v>
      </c>
      <c r="H64" s="78" t="s">
        <v>1</v>
      </c>
      <c r="L64" s="15">
        <v>138</v>
      </c>
    </row>
    <row r="65" spans="1:8" ht="12.75">
      <c r="A65" s="82"/>
      <c r="B65" s="97" t="s">
        <v>131</v>
      </c>
      <c r="C65" s="105" t="s">
        <v>131</v>
      </c>
      <c r="D65" s="65"/>
      <c r="E65" s="79"/>
      <c r="F65" s="97" t="s">
        <v>131</v>
      </c>
      <c r="G65" s="105" t="s">
        <v>131</v>
      </c>
      <c r="H65" s="79"/>
    </row>
    <row r="66" spans="1:12" ht="12.75">
      <c r="A66" s="77" t="s">
        <v>6</v>
      </c>
      <c r="B66" s="97" t="s">
        <v>131</v>
      </c>
      <c r="C66" s="105" t="s">
        <v>131</v>
      </c>
      <c r="D66" s="65"/>
      <c r="E66" s="79" t="s">
        <v>5</v>
      </c>
      <c r="F66" s="80">
        <v>1147</v>
      </c>
      <c r="G66" s="81">
        <f aca="true" t="shared" si="5" ref="G66:G71">(F66/L66)*100</f>
        <v>5.301349602514327</v>
      </c>
      <c r="H66" s="79" t="s">
        <v>5</v>
      </c>
      <c r="L66" s="15">
        <v>21636</v>
      </c>
    </row>
    <row r="67" spans="1:12" ht="12.75">
      <c r="A67" s="82" t="s">
        <v>7</v>
      </c>
      <c r="B67" s="97">
        <v>8573</v>
      </c>
      <c r="C67" s="105">
        <f>(B67/$B$37)*100</f>
        <v>80.62635192325777</v>
      </c>
      <c r="D67" s="65"/>
      <c r="E67" s="78" t="s">
        <v>143</v>
      </c>
      <c r="F67" s="97">
        <v>845</v>
      </c>
      <c r="G67" s="105">
        <f t="shared" si="5"/>
        <v>5.2092965908390365</v>
      </c>
      <c r="H67" s="78" t="s">
        <v>143</v>
      </c>
      <c r="L67" s="15">
        <v>16221</v>
      </c>
    </row>
    <row r="68" spans="1:12" ht="12.75">
      <c r="A68" s="82" t="s">
        <v>9</v>
      </c>
      <c r="B68" s="97">
        <v>1742</v>
      </c>
      <c r="C68" s="105">
        <f>(B68/$B$37)*100</f>
        <v>16.382958713439294</v>
      </c>
      <c r="D68" s="65"/>
      <c r="E68" s="78" t="s">
        <v>8</v>
      </c>
      <c r="F68" s="97">
        <v>217</v>
      </c>
      <c r="G68" s="105">
        <f t="shared" si="5"/>
        <v>9.129154396297855</v>
      </c>
      <c r="H68" s="78" t="s">
        <v>8</v>
      </c>
      <c r="L68" s="15">
        <v>2377</v>
      </c>
    </row>
    <row r="69" spans="1:12" ht="12.75">
      <c r="A69" s="82" t="s">
        <v>256</v>
      </c>
      <c r="B69" s="97" t="s">
        <v>131</v>
      </c>
      <c r="C69" s="105" t="s">
        <v>131</v>
      </c>
      <c r="D69" s="65"/>
      <c r="E69" s="78" t="s">
        <v>10</v>
      </c>
      <c r="F69" s="97">
        <v>293</v>
      </c>
      <c r="G69" s="105">
        <f t="shared" si="5"/>
        <v>5.419903810580836</v>
      </c>
      <c r="H69" s="78" t="s">
        <v>10</v>
      </c>
      <c r="L69" s="15">
        <v>5406</v>
      </c>
    </row>
    <row r="70" spans="1:12" ht="12.75">
      <c r="A70" s="82" t="s">
        <v>257</v>
      </c>
      <c r="B70" s="97">
        <v>295</v>
      </c>
      <c r="C70" s="105">
        <f>(B70/$B$37)*100</f>
        <v>2.7743816420577447</v>
      </c>
      <c r="D70" s="65"/>
      <c r="E70" s="78" t="s">
        <v>11</v>
      </c>
      <c r="F70" s="97">
        <v>181</v>
      </c>
      <c r="G70" s="105">
        <f t="shared" si="5"/>
        <v>4.50136781895051</v>
      </c>
      <c r="H70" s="78" t="s">
        <v>11</v>
      </c>
      <c r="L70" s="15">
        <v>4021</v>
      </c>
    </row>
    <row r="71" spans="1:12" ht="13.5" thickBot="1">
      <c r="A71" s="90" t="s">
        <v>252</v>
      </c>
      <c r="B71" s="110">
        <v>23</v>
      </c>
      <c r="C71" s="111">
        <f>(B71/$B$37)*100</f>
        <v>0.2163077212451801</v>
      </c>
      <c r="D71" s="91"/>
      <c r="E71" s="92" t="s">
        <v>12</v>
      </c>
      <c r="F71" s="110">
        <v>450</v>
      </c>
      <c r="G71" s="119">
        <f t="shared" si="5"/>
        <v>19.413287316652287</v>
      </c>
      <c r="H71" s="92" t="s">
        <v>12</v>
      </c>
      <c r="L71" s="15">
        <v>2318</v>
      </c>
    </row>
    <row r="72" ht="13.5" thickTop="1"/>
    <row r="73" ht="12.75">
      <c r="A73" s="15" t="s">
        <v>175</v>
      </c>
    </row>
    <row r="75" ht="12.75">
      <c r="A75" s="15" t="s">
        <v>176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134</v>
      </c>
      <c r="B6" s="24" t="s">
        <v>135</v>
      </c>
      <c r="C6" s="12" t="s">
        <v>136</v>
      </c>
      <c r="D6" s="52"/>
      <c r="E6" s="13" t="s">
        <v>134</v>
      </c>
      <c r="F6" s="24" t="s">
        <v>135</v>
      </c>
      <c r="G6" s="27" t="s">
        <v>136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7388</v>
      </c>
      <c r="C8" s="94">
        <f>(B8/$B$8)*100</f>
        <v>100</v>
      </c>
      <c r="E8" s="42" t="s">
        <v>15</v>
      </c>
      <c r="F8" s="93" t="s">
        <v>131</v>
      </c>
      <c r="G8" s="94" t="s">
        <v>131</v>
      </c>
    </row>
    <row r="9" spans="1:9" ht="12.75">
      <c r="A9" s="29" t="s">
        <v>16</v>
      </c>
      <c r="B9" s="97" t="s">
        <v>131</v>
      </c>
      <c r="C9" s="105" t="s">
        <v>131</v>
      </c>
      <c r="E9" s="42" t="s">
        <v>17</v>
      </c>
      <c r="F9" s="80">
        <v>7161</v>
      </c>
      <c r="G9" s="81">
        <f>(F9/$F$9)*100</f>
        <v>100</v>
      </c>
      <c r="I9" s="53"/>
    </row>
    <row r="10" spans="1:7" ht="12.75">
      <c r="A10" s="36" t="s">
        <v>18</v>
      </c>
      <c r="B10" s="97">
        <v>4289</v>
      </c>
      <c r="C10" s="105">
        <f aca="true" t="shared" si="0" ref="C10:C18">(B10/$B$8)*100</f>
        <v>58.05360043313481</v>
      </c>
      <c r="E10" s="32" t="s">
        <v>19</v>
      </c>
      <c r="F10" s="97">
        <v>6702</v>
      </c>
      <c r="G10" s="105">
        <f>(F10/$F$9)*100</f>
        <v>93.59028068705489</v>
      </c>
    </row>
    <row r="11" spans="1:7" ht="12.75">
      <c r="A11" s="36" t="s">
        <v>20</v>
      </c>
      <c r="B11" s="97">
        <v>273</v>
      </c>
      <c r="C11" s="105">
        <f t="shared" si="0"/>
        <v>3.695181375203032</v>
      </c>
      <c r="E11" s="32" t="s">
        <v>21</v>
      </c>
      <c r="F11" s="97">
        <v>344</v>
      </c>
      <c r="G11" s="105">
        <f>(F11/$F$9)*100</f>
        <v>4.803798352185449</v>
      </c>
    </row>
    <row r="12" spans="1:7" ht="12.75">
      <c r="A12" s="36" t="s">
        <v>22</v>
      </c>
      <c r="B12" s="97">
        <v>1667</v>
      </c>
      <c r="C12" s="105">
        <f t="shared" si="0"/>
        <v>22.56361667569031</v>
      </c>
      <c r="E12" s="32" t="s">
        <v>23</v>
      </c>
      <c r="F12" s="97">
        <v>115</v>
      </c>
      <c r="G12" s="105">
        <f>(F12/$F$9)*100</f>
        <v>1.6059209607596703</v>
      </c>
    </row>
    <row r="13" spans="1:7" ht="12.75">
      <c r="A13" s="36" t="s">
        <v>24</v>
      </c>
      <c r="B13" s="97">
        <v>766</v>
      </c>
      <c r="C13" s="105">
        <f t="shared" si="0"/>
        <v>10.36816459122902</v>
      </c>
      <c r="E13" s="1"/>
      <c r="F13" s="97" t="s">
        <v>131</v>
      </c>
      <c r="G13" s="105" t="s">
        <v>131</v>
      </c>
    </row>
    <row r="14" spans="1:7" ht="12.75">
      <c r="A14" s="36" t="s">
        <v>25</v>
      </c>
      <c r="B14" s="97">
        <v>152</v>
      </c>
      <c r="C14" s="105">
        <f t="shared" si="0"/>
        <v>2.057390362750406</v>
      </c>
      <c r="E14" s="42" t="s">
        <v>26</v>
      </c>
      <c r="F14" s="80">
        <v>3984</v>
      </c>
      <c r="G14" s="81">
        <f>(F14/$F$14)*100</f>
        <v>100</v>
      </c>
    </row>
    <row r="15" spans="1:7" ht="12.75">
      <c r="A15" s="36" t="s">
        <v>27</v>
      </c>
      <c r="B15" s="97">
        <v>68</v>
      </c>
      <c r="C15" s="105">
        <f t="shared" si="0"/>
        <v>0.9204114780725501</v>
      </c>
      <c r="E15" s="42" t="s">
        <v>28</v>
      </c>
      <c r="F15" s="97" t="s">
        <v>131</v>
      </c>
      <c r="G15" s="105" t="s">
        <v>131</v>
      </c>
    </row>
    <row r="16" spans="1:7" ht="12.75">
      <c r="A16" s="36" t="s">
        <v>29</v>
      </c>
      <c r="B16" s="97">
        <v>163</v>
      </c>
      <c r="C16" s="105">
        <f t="shared" si="0"/>
        <v>2.2062804547915538</v>
      </c>
      <c r="E16" s="1" t="s">
        <v>30</v>
      </c>
      <c r="F16" s="97">
        <v>23</v>
      </c>
      <c r="G16" s="105">
        <f>(F16/$F$14)*100</f>
        <v>0.5773092369477911</v>
      </c>
    </row>
    <row r="17" spans="1:7" ht="12.75">
      <c r="A17" s="36" t="s">
        <v>31</v>
      </c>
      <c r="B17" s="97">
        <v>10</v>
      </c>
      <c r="C17" s="105">
        <f t="shared" si="0"/>
        <v>0.1353546291283162</v>
      </c>
      <c r="E17" s="1" t="s">
        <v>32</v>
      </c>
      <c r="F17" s="97">
        <v>528</v>
      </c>
      <c r="G17" s="105">
        <f aca="true" t="shared" si="1" ref="G17:G23">(F17/$F$14)*100</f>
        <v>13.253012048192772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2219</v>
      </c>
      <c r="G18" s="105">
        <f t="shared" si="1"/>
        <v>55.69779116465864</v>
      </c>
    </row>
    <row r="19" spans="1:7" ht="12.75">
      <c r="A19" s="29"/>
      <c r="B19" s="97" t="s">
        <v>131</v>
      </c>
      <c r="C19" s="105" t="s">
        <v>131</v>
      </c>
      <c r="E19" s="1" t="s">
        <v>34</v>
      </c>
      <c r="F19" s="97">
        <v>932</v>
      </c>
      <c r="G19" s="105">
        <f t="shared" si="1"/>
        <v>23.393574297188753</v>
      </c>
    </row>
    <row r="20" spans="1:7" ht="12.75">
      <c r="A20" s="29" t="s">
        <v>35</v>
      </c>
      <c r="B20" s="97"/>
      <c r="C20" s="105" t="s">
        <v>131</v>
      </c>
      <c r="E20" s="1" t="s">
        <v>36</v>
      </c>
      <c r="F20" s="97">
        <v>207</v>
      </c>
      <c r="G20" s="105">
        <f t="shared" si="1"/>
        <v>5.195783132530121</v>
      </c>
    </row>
    <row r="21" spans="1:7" ht="12.75">
      <c r="A21" s="36" t="s">
        <v>37</v>
      </c>
      <c r="B21" s="98">
        <v>26</v>
      </c>
      <c r="C21" s="105">
        <f aca="true" t="shared" si="2" ref="C21:C28">(B21/$B$8)*100</f>
        <v>0.3519220357336221</v>
      </c>
      <c r="E21" s="1" t="s">
        <v>38</v>
      </c>
      <c r="F21" s="97">
        <v>54</v>
      </c>
      <c r="G21" s="105">
        <f t="shared" si="1"/>
        <v>1.355421686746988</v>
      </c>
    </row>
    <row r="22" spans="1:7" ht="12.75">
      <c r="A22" s="36" t="s">
        <v>39</v>
      </c>
      <c r="B22" s="98">
        <v>23</v>
      </c>
      <c r="C22" s="105">
        <f t="shared" si="2"/>
        <v>0.31131564699512726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51</v>
      </c>
      <c r="C23" s="105">
        <f t="shared" si="2"/>
        <v>0.6903086085544126</v>
      </c>
      <c r="E23" s="1" t="s">
        <v>42</v>
      </c>
      <c r="F23" s="98">
        <v>21</v>
      </c>
      <c r="G23" s="105">
        <f t="shared" si="1"/>
        <v>0.5271084337349398</v>
      </c>
    </row>
    <row r="24" spans="1:7" ht="12.75">
      <c r="A24" s="36" t="s">
        <v>43</v>
      </c>
      <c r="B24" s="97">
        <v>285</v>
      </c>
      <c r="C24" s="105">
        <f t="shared" si="2"/>
        <v>3.8576069301570115</v>
      </c>
      <c r="E24" s="1" t="s">
        <v>44</v>
      </c>
      <c r="F24" s="97">
        <v>135200</v>
      </c>
      <c r="G24" s="112" t="s">
        <v>142</v>
      </c>
    </row>
    <row r="25" spans="1:7" ht="12.75">
      <c r="A25" s="36" t="s">
        <v>45</v>
      </c>
      <c r="B25" s="97">
        <v>441</v>
      </c>
      <c r="C25" s="105">
        <f t="shared" si="2"/>
        <v>5.969139144558744</v>
      </c>
      <c r="E25" s="32"/>
      <c r="F25" s="97" t="s">
        <v>131</v>
      </c>
      <c r="G25" s="105" t="s">
        <v>131</v>
      </c>
    </row>
    <row r="26" spans="1:7" ht="12.75">
      <c r="A26" s="36" t="s">
        <v>52</v>
      </c>
      <c r="B26" s="97">
        <v>791</v>
      </c>
      <c r="C26" s="105">
        <f t="shared" si="2"/>
        <v>10.70655116404981</v>
      </c>
      <c r="E26" s="42" t="s">
        <v>53</v>
      </c>
      <c r="F26" s="97" t="s">
        <v>131</v>
      </c>
      <c r="G26" s="105" t="s">
        <v>131</v>
      </c>
    </row>
    <row r="27" spans="1:7" ht="12.75">
      <c r="A27" s="36" t="s">
        <v>54</v>
      </c>
      <c r="B27" s="97">
        <v>3469</v>
      </c>
      <c r="C27" s="105">
        <f t="shared" si="2"/>
        <v>46.95452084461289</v>
      </c>
      <c r="E27" s="42" t="s">
        <v>55</v>
      </c>
      <c r="F27" s="97" t="s">
        <v>131</v>
      </c>
      <c r="G27" s="105" t="s">
        <v>131</v>
      </c>
    </row>
    <row r="28" spans="1:7" ht="12.75">
      <c r="A28" s="36" t="s">
        <v>56</v>
      </c>
      <c r="B28" s="97">
        <v>2302</v>
      </c>
      <c r="C28" s="105">
        <f t="shared" si="2"/>
        <v>31.158635625338388</v>
      </c>
      <c r="E28" s="32" t="s">
        <v>57</v>
      </c>
      <c r="F28" s="97">
        <v>3029</v>
      </c>
      <c r="G28" s="105">
        <f aca="true" t="shared" si="3" ref="G28:G35">(F28/$F$14)*100</f>
        <v>76.02911646586345</v>
      </c>
    </row>
    <row r="29" spans="1:7" ht="12.75">
      <c r="A29" s="36"/>
      <c r="B29" s="97" t="s">
        <v>131</v>
      </c>
      <c r="C29" s="105" t="s">
        <v>131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131</v>
      </c>
      <c r="C30" s="105" t="s">
        <v>131</v>
      </c>
      <c r="E30" s="32" t="s">
        <v>60</v>
      </c>
      <c r="F30" s="97">
        <v>0</v>
      </c>
      <c r="G30" s="105">
        <f t="shared" si="3"/>
        <v>0</v>
      </c>
    </row>
    <row r="31" spans="1:7" ht="12.75">
      <c r="A31" s="36" t="s">
        <v>61</v>
      </c>
      <c r="B31" s="97">
        <v>58</v>
      </c>
      <c r="C31" s="105">
        <f aca="true" t="shared" si="4" ref="C31:C39">(B31/$B$8)*100</f>
        <v>0.785056848944234</v>
      </c>
      <c r="E31" s="32" t="s">
        <v>62</v>
      </c>
      <c r="F31" s="97">
        <v>64</v>
      </c>
      <c r="G31" s="105">
        <f t="shared" si="3"/>
        <v>1.6064257028112447</v>
      </c>
    </row>
    <row r="32" spans="1:7" ht="12.75">
      <c r="A32" s="36" t="s">
        <v>63</v>
      </c>
      <c r="B32" s="97">
        <v>83</v>
      </c>
      <c r="C32" s="105">
        <f t="shared" si="4"/>
        <v>1.1234434217650242</v>
      </c>
      <c r="E32" s="32" t="s">
        <v>64</v>
      </c>
      <c r="F32" s="97">
        <v>452</v>
      </c>
      <c r="G32" s="105">
        <f t="shared" si="3"/>
        <v>11.345381526104417</v>
      </c>
    </row>
    <row r="33" spans="1:7" ht="12.75">
      <c r="A33" s="36" t="s">
        <v>65</v>
      </c>
      <c r="B33" s="97">
        <v>574</v>
      </c>
      <c r="C33" s="105">
        <f t="shared" si="4"/>
        <v>7.769355711965349</v>
      </c>
      <c r="E33" s="32" t="s">
        <v>66</v>
      </c>
      <c r="F33" s="97">
        <v>1250</v>
      </c>
      <c r="G33" s="105">
        <f t="shared" si="3"/>
        <v>31.37550200803213</v>
      </c>
    </row>
    <row r="34" spans="1:7" ht="12.75">
      <c r="A34" s="36" t="s">
        <v>67</v>
      </c>
      <c r="B34" s="97">
        <v>981</v>
      </c>
      <c r="C34" s="105">
        <f t="shared" si="4"/>
        <v>13.278289117487818</v>
      </c>
      <c r="E34" s="32" t="s">
        <v>68</v>
      </c>
      <c r="F34" s="97">
        <v>873</v>
      </c>
      <c r="G34" s="105">
        <f t="shared" si="3"/>
        <v>21.912650602409638</v>
      </c>
    </row>
    <row r="35" spans="1:7" ht="12.75">
      <c r="A35" s="36" t="s">
        <v>69</v>
      </c>
      <c r="B35" s="97">
        <v>1356</v>
      </c>
      <c r="C35" s="105">
        <f t="shared" si="4"/>
        <v>18.354087709799675</v>
      </c>
      <c r="E35" s="32" t="s">
        <v>70</v>
      </c>
      <c r="F35" s="97">
        <v>390</v>
      </c>
      <c r="G35" s="105">
        <f t="shared" si="3"/>
        <v>9.789156626506024</v>
      </c>
    </row>
    <row r="36" spans="1:7" ht="12.75">
      <c r="A36" s="36" t="s">
        <v>71</v>
      </c>
      <c r="B36" s="97">
        <v>2044</v>
      </c>
      <c r="C36" s="105">
        <f t="shared" si="4"/>
        <v>27.666486193827826</v>
      </c>
      <c r="E36" s="32" t="s">
        <v>72</v>
      </c>
      <c r="F36" s="97">
        <v>1416</v>
      </c>
      <c r="G36" s="112" t="s">
        <v>142</v>
      </c>
    </row>
    <row r="37" spans="1:7" ht="12.75">
      <c r="A37" s="36" t="s">
        <v>73</v>
      </c>
      <c r="B37" s="97">
        <v>996</v>
      </c>
      <c r="C37" s="105">
        <f t="shared" si="4"/>
        <v>13.481321061180292</v>
      </c>
      <c r="E37" s="32" t="s">
        <v>74</v>
      </c>
      <c r="F37" s="97">
        <v>955</v>
      </c>
      <c r="G37" s="105">
        <f>(F37/$F$14)*100</f>
        <v>23.970883534136547</v>
      </c>
    </row>
    <row r="38" spans="1:7" ht="12.75">
      <c r="A38" s="36" t="s">
        <v>75</v>
      </c>
      <c r="B38" s="97">
        <v>787</v>
      </c>
      <c r="C38" s="105">
        <f t="shared" si="4"/>
        <v>10.652409312398484</v>
      </c>
      <c r="E38" s="32" t="s">
        <v>72</v>
      </c>
      <c r="F38" s="97">
        <v>549</v>
      </c>
      <c r="G38" s="112" t="s">
        <v>142</v>
      </c>
    </row>
    <row r="39" spans="1:7" ht="12.75">
      <c r="A39" s="36" t="s">
        <v>76</v>
      </c>
      <c r="B39" s="97">
        <v>509</v>
      </c>
      <c r="C39" s="105">
        <f t="shared" si="4"/>
        <v>6.889550622631294</v>
      </c>
      <c r="E39" s="32"/>
      <c r="F39" s="97" t="s">
        <v>131</v>
      </c>
      <c r="G39" s="105" t="s">
        <v>131</v>
      </c>
    </row>
    <row r="40" spans="1:7" ht="12.75">
      <c r="A40" s="36" t="s">
        <v>77</v>
      </c>
      <c r="B40" s="116">
        <v>5.8</v>
      </c>
      <c r="C40" s="112" t="s">
        <v>142</v>
      </c>
      <c r="E40" s="42" t="s">
        <v>78</v>
      </c>
      <c r="F40" s="97" t="s">
        <v>131</v>
      </c>
      <c r="G40" s="105" t="s">
        <v>131</v>
      </c>
    </row>
    <row r="41" spans="1:7" ht="12.75">
      <c r="A41" s="36"/>
      <c r="B41" s="97" t="s">
        <v>131</v>
      </c>
      <c r="C41" s="105" t="s">
        <v>131</v>
      </c>
      <c r="E41" s="42" t="s">
        <v>85</v>
      </c>
      <c r="F41" s="97" t="s">
        <v>131</v>
      </c>
      <c r="G41" s="105" t="s">
        <v>131</v>
      </c>
    </row>
    <row r="42" spans="1:7" ht="12.75">
      <c r="A42" s="29" t="s">
        <v>86</v>
      </c>
      <c r="B42" s="80">
        <v>7161</v>
      </c>
      <c r="C42" s="81">
        <f>(B42/$B$42)*100</f>
        <v>100</v>
      </c>
      <c r="E42" s="42" t="s">
        <v>87</v>
      </c>
      <c r="F42" s="97" t="s">
        <v>131</v>
      </c>
      <c r="G42" s="105" t="s">
        <v>131</v>
      </c>
    </row>
    <row r="43" spans="1:7" ht="12.75">
      <c r="A43" s="29" t="s">
        <v>88</v>
      </c>
      <c r="B43" s="97" t="s">
        <v>131</v>
      </c>
      <c r="C43" s="105" t="s">
        <v>131</v>
      </c>
      <c r="E43" s="32" t="s">
        <v>89</v>
      </c>
      <c r="F43" s="97">
        <v>993</v>
      </c>
      <c r="G43" s="105">
        <f aca="true" t="shared" si="5" ref="G43:G48">(F43/$F$14)*100</f>
        <v>24.92469879518072</v>
      </c>
    </row>
    <row r="44" spans="1:7" ht="12.75">
      <c r="A44" s="36" t="s">
        <v>90</v>
      </c>
      <c r="B44" s="98">
        <v>1011</v>
      </c>
      <c r="C44" s="105">
        <f aca="true" t="shared" si="6" ref="C44:C49">(B44/$B$42)*100</f>
        <v>14.118139924591539</v>
      </c>
      <c r="E44" s="32" t="s">
        <v>91</v>
      </c>
      <c r="F44" s="97">
        <v>593</v>
      </c>
      <c r="G44" s="105">
        <f t="shared" si="5"/>
        <v>14.88453815261044</v>
      </c>
    </row>
    <row r="45" spans="1:7" ht="12.75">
      <c r="A45" s="36" t="s">
        <v>92</v>
      </c>
      <c r="B45" s="98">
        <v>1598</v>
      </c>
      <c r="C45" s="105">
        <f t="shared" si="6"/>
        <v>22.315319089512638</v>
      </c>
      <c r="E45" s="32" t="s">
        <v>93</v>
      </c>
      <c r="F45" s="97">
        <v>576</v>
      </c>
      <c r="G45" s="105">
        <f t="shared" si="5"/>
        <v>14.457831325301203</v>
      </c>
    </row>
    <row r="46" spans="1:7" ht="12.75">
      <c r="A46" s="36" t="s">
        <v>94</v>
      </c>
      <c r="B46" s="98">
        <v>1097</v>
      </c>
      <c r="C46" s="105">
        <f t="shared" si="6"/>
        <v>15.319089512637898</v>
      </c>
      <c r="E46" s="32" t="s">
        <v>95</v>
      </c>
      <c r="F46" s="97">
        <v>585</v>
      </c>
      <c r="G46" s="105">
        <f t="shared" si="5"/>
        <v>14.683734939759036</v>
      </c>
    </row>
    <row r="47" spans="1:7" ht="12.75">
      <c r="A47" s="36" t="s">
        <v>96</v>
      </c>
      <c r="B47" s="97">
        <v>1237</v>
      </c>
      <c r="C47" s="105">
        <f t="shared" si="6"/>
        <v>17.27412372573663</v>
      </c>
      <c r="E47" s="32" t="s">
        <v>97</v>
      </c>
      <c r="F47" s="97">
        <v>344</v>
      </c>
      <c r="G47" s="105">
        <f t="shared" si="5"/>
        <v>8.634538152610443</v>
      </c>
    </row>
    <row r="48" spans="1:7" ht="12.75">
      <c r="A48" s="36" t="s">
        <v>98</v>
      </c>
      <c r="B48" s="97">
        <v>1152</v>
      </c>
      <c r="C48" s="105">
        <f t="shared" si="6"/>
        <v>16.08713866778383</v>
      </c>
      <c r="E48" s="32" t="s">
        <v>99</v>
      </c>
      <c r="F48" s="97">
        <v>868</v>
      </c>
      <c r="G48" s="105">
        <f t="shared" si="5"/>
        <v>21.78714859437751</v>
      </c>
    </row>
    <row r="49" spans="1:7" ht="12.75">
      <c r="A49" s="36" t="s">
        <v>100</v>
      </c>
      <c r="B49" s="97">
        <v>1066</v>
      </c>
      <c r="C49" s="105">
        <f t="shared" si="6"/>
        <v>14.886189079737466</v>
      </c>
      <c r="E49" s="32" t="s">
        <v>101</v>
      </c>
      <c r="F49" s="97">
        <v>25</v>
      </c>
      <c r="G49" s="105">
        <f>(F49/$F$14)*100</f>
        <v>0.6275100401606426</v>
      </c>
    </row>
    <row r="50" spans="1:7" ht="12.75">
      <c r="A50" s="36"/>
      <c r="B50" s="97" t="s">
        <v>131</v>
      </c>
      <c r="C50" s="105" t="s">
        <v>131</v>
      </c>
      <c r="E50" s="42"/>
      <c r="F50" s="97" t="s">
        <v>131</v>
      </c>
      <c r="G50" s="105" t="s">
        <v>131</v>
      </c>
    </row>
    <row r="51" spans="1:7" ht="12.75">
      <c r="A51" s="29" t="s">
        <v>102</v>
      </c>
      <c r="B51" s="97" t="s">
        <v>131</v>
      </c>
      <c r="C51" s="105" t="s">
        <v>131</v>
      </c>
      <c r="E51" s="42" t="s">
        <v>103</v>
      </c>
      <c r="F51" s="80">
        <v>2021</v>
      </c>
      <c r="G51" s="81">
        <f>(F51/F$51)*100</f>
        <v>100</v>
      </c>
    </row>
    <row r="52" spans="1:7" ht="12.75">
      <c r="A52" s="4" t="s">
        <v>104</v>
      </c>
      <c r="B52" s="97">
        <v>656</v>
      </c>
      <c r="C52" s="105">
        <f>(B52/$B$42)*100</f>
        <v>9.160731741376903</v>
      </c>
      <c r="E52" s="42" t="s">
        <v>105</v>
      </c>
      <c r="F52" s="97" t="s">
        <v>131</v>
      </c>
      <c r="G52" s="105" t="s">
        <v>131</v>
      </c>
    </row>
    <row r="53" spans="1:7" ht="12.75">
      <c r="A53" s="4" t="s">
        <v>106</v>
      </c>
      <c r="B53" s="97">
        <v>2576</v>
      </c>
      <c r="C53" s="105">
        <f>(B53/$B$42)*100</f>
        <v>35.97262952101662</v>
      </c>
      <c r="E53" s="32" t="s">
        <v>107</v>
      </c>
      <c r="F53" s="97">
        <v>29</v>
      </c>
      <c r="G53" s="105">
        <f>(F53/F$51)*100</f>
        <v>1.4349332013854528</v>
      </c>
    </row>
    <row r="54" spans="1:7" ht="12.75">
      <c r="A54" s="4" t="s">
        <v>108</v>
      </c>
      <c r="B54" s="97">
        <v>2597</v>
      </c>
      <c r="C54" s="105">
        <f>(B54/$B$42)*100</f>
        <v>36.26588465298143</v>
      </c>
      <c r="E54" s="32" t="s">
        <v>109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110</v>
      </c>
      <c r="B55" s="97">
        <v>1332</v>
      </c>
      <c r="C55" s="105">
        <f>(B55/$B$42)*100</f>
        <v>18.600754084625052</v>
      </c>
      <c r="E55" s="32" t="s">
        <v>111</v>
      </c>
      <c r="F55" s="97">
        <v>109</v>
      </c>
      <c r="G55" s="105">
        <f t="shared" si="7"/>
        <v>5.393369619000494</v>
      </c>
    </row>
    <row r="56" spans="1:7" ht="12.75">
      <c r="A56" s="36"/>
      <c r="B56" s="97" t="s">
        <v>131</v>
      </c>
      <c r="C56" s="105" t="s">
        <v>131</v>
      </c>
      <c r="E56" s="32" t="s">
        <v>112</v>
      </c>
      <c r="F56" s="97">
        <v>678</v>
      </c>
      <c r="G56" s="105">
        <f t="shared" si="7"/>
        <v>33.547748639287484</v>
      </c>
    </row>
    <row r="57" spans="1:7" ht="12.75">
      <c r="A57" s="29" t="s">
        <v>113</v>
      </c>
      <c r="B57" s="97" t="s">
        <v>131</v>
      </c>
      <c r="C57" s="105" t="s">
        <v>131</v>
      </c>
      <c r="E57" s="32" t="s">
        <v>114</v>
      </c>
      <c r="F57" s="97">
        <v>727</v>
      </c>
      <c r="G57" s="105">
        <f t="shared" si="7"/>
        <v>35.97229094507669</v>
      </c>
    </row>
    <row r="58" spans="1:7" ht="12.75">
      <c r="A58" s="36" t="s">
        <v>115</v>
      </c>
      <c r="B58" s="97">
        <v>5099</v>
      </c>
      <c r="C58" s="105">
        <f aca="true" t="shared" si="8" ref="C58:C66">(B58/$B$42)*100</f>
        <v>71.20513894707443</v>
      </c>
      <c r="E58" s="32" t="s">
        <v>116</v>
      </c>
      <c r="F58" s="97">
        <v>336</v>
      </c>
      <c r="G58" s="105">
        <f t="shared" si="7"/>
        <v>16.62543295398318</v>
      </c>
    </row>
    <row r="59" spans="1:7" ht="12.75">
      <c r="A59" s="36" t="s">
        <v>117</v>
      </c>
      <c r="B59" s="97">
        <v>73</v>
      </c>
      <c r="C59" s="105">
        <f t="shared" si="8"/>
        <v>1.0194106968300518</v>
      </c>
      <c r="E59" s="32" t="s">
        <v>118</v>
      </c>
      <c r="F59" s="98">
        <v>42</v>
      </c>
      <c r="G59" s="105">
        <f t="shared" si="7"/>
        <v>2.0781791192478973</v>
      </c>
    </row>
    <row r="60" spans="1:7" ht="12.75">
      <c r="A60" s="36" t="s">
        <v>119</v>
      </c>
      <c r="B60" s="97">
        <v>153</v>
      </c>
      <c r="C60" s="105">
        <f t="shared" si="8"/>
        <v>2.13657310431504</v>
      </c>
      <c r="E60" s="32" t="s">
        <v>120</v>
      </c>
      <c r="F60" s="97">
        <v>100</v>
      </c>
      <c r="G60" s="105">
        <f t="shared" si="7"/>
        <v>4.948045522018803</v>
      </c>
    </row>
    <row r="61" spans="1:7" ht="12.75">
      <c r="A61" s="36" t="s">
        <v>121</v>
      </c>
      <c r="B61" s="97">
        <v>1803</v>
      </c>
      <c r="C61" s="105">
        <f t="shared" si="8"/>
        <v>25.178047758692916</v>
      </c>
      <c r="E61" s="32" t="s">
        <v>44</v>
      </c>
      <c r="F61" s="97">
        <v>797</v>
      </c>
      <c r="G61" s="112" t="s">
        <v>142</v>
      </c>
    </row>
    <row r="62" spans="1:7" ht="12.75">
      <c r="A62" s="36" t="s">
        <v>122</v>
      </c>
      <c r="B62" s="97">
        <v>14</v>
      </c>
      <c r="C62" s="105">
        <f t="shared" si="8"/>
        <v>0.19550342130987292</v>
      </c>
      <c r="E62" s="32"/>
      <c r="F62" s="97" t="s">
        <v>131</v>
      </c>
      <c r="G62" s="105" t="s">
        <v>131</v>
      </c>
    </row>
    <row r="63" spans="1:7" ht="12.75">
      <c r="A63" s="36" t="s">
        <v>123</v>
      </c>
      <c r="B63" s="97">
        <v>0</v>
      </c>
      <c r="C63" s="105">
        <f t="shared" si="8"/>
        <v>0</v>
      </c>
      <c r="E63" s="42" t="s">
        <v>124</v>
      </c>
      <c r="F63" s="97" t="s">
        <v>131</v>
      </c>
      <c r="G63" s="105" t="s">
        <v>131</v>
      </c>
    </row>
    <row r="64" spans="1:7" ht="12.75">
      <c r="A64" s="36" t="s">
        <v>125</v>
      </c>
      <c r="B64" s="97">
        <v>0</v>
      </c>
      <c r="C64" s="105">
        <f t="shared" si="8"/>
        <v>0</v>
      </c>
      <c r="E64" s="42" t="s">
        <v>126</v>
      </c>
      <c r="F64" s="97" t="s">
        <v>131</v>
      </c>
      <c r="G64" s="105" t="s">
        <v>131</v>
      </c>
    </row>
    <row r="65" spans="1:7" ht="12.75">
      <c r="A65" s="36" t="s">
        <v>127</v>
      </c>
      <c r="B65" s="97">
        <v>19</v>
      </c>
      <c r="C65" s="105">
        <f t="shared" si="8"/>
        <v>0.2653260717776847</v>
      </c>
      <c r="E65" s="32" t="s">
        <v>89</v>
      </c>
      <c r="F65" s="97">
        <v>327</v>
      </c>
      <c r="G65" s="105">
        <f aca="true" t="shared" si="9" ref="G65:G71">(F65/F$51)*100</f>
        <v>16.180108857001485</v>
      </c>
    </row>
    <row r="66" spans="1:7" ht="12.75">
      <c r="A66" s="36" t="s">
        <v>128</v>
      </c>
      <c r="B66" s="97">
        <v>0</v>
      </c>
      <c r="C66" s="105">
        <f t="shared" si="8"/>
        <v>0</v>
      </c>
      <c r="E66" s="32" t="s">
        <v>91</v>
      </c>
      <c r="F66" s="97">
        <v>338</v>
      </c>
      <c r="G66" s="105">
        <f t="shared" si="9"/>
        <v>16.724393864423554</v>
      </c>
    </row>
    <row r="67" spans="1:7" ht="12.75">
      <c r="A67" s="36"/>
      <c r="B67" s="97" t="s">
        <v>131</v>
      </c>
      <c r="C67" s="105" t="s">
        <v>131</v>
      </c>
      <c r="E67" s="32" t="s">
        <v>93</v>
      </c>
      <c r="F67" s="97">
        <v>326</v>
      </c>
      <c r="G67" s="105">
        <f t="shared" si="9"/>
        <v>16.130628401781298</v>
      </c>
    </row>
    <row r="68" spans="1:7" ht="12.75">
      <c r="A68" s="29" t="s">
        <v>129</v>
      </c>
      <c r="B68" s="97" t="s">
        <v>131</v>
      </c>
      <c r="C68" s="105" t="s">
        <v>131</v>
      </c>
      <c r="E68" s="32" t="s">
        <v>95</v>
      </c>
      <c r="F68" s="97">
        <v>204</v>
      </c>
      <c r="G68" s="105">
        <f t="shared" si="9"/>
        <v>10.094012864918357</v>
      </c>
    </row>
    <row r="69" spans="1:7" ht="12.75">
      <c r="A69" s="36" t="s">
        <v>130</v>
      </c>
      <c r="B69" s="97">
        <v>18</v>
      </c>
      <c r="C69" s="105">
        <f>(B69/$B$42)*100</f>
        <v>0.25136154168412234</v>
      </c>
      <c r="E69" s="32" t="s">
        <v>97</v>
      </c>
      <c r="F69" s="97">
        <v>145</v>
      </c>
      <c r="G69" s="105">
        <f t="shared" si="9"/>
        <v>7.174666006927263</v>
      </c>
    </row>
    <row r="70" spans="1:7" ht="12.75">
      <c r="A70" s="36" t="s">
        <v>132</v>
      </c>
      <c r="B70" s="97">
        <v>35</v>
      </c>
      <c r="C70" s="105">
        <f>(B70/$B$42)*100</f>
        <v>0.4887585532746823</v>
      </c>
      <c r="E70" s="32" t="s">
        <v>99</v>
      </c>
      <c r="F70" s="97">
        <v>553</v>
      </c>
      <c r="G70" s="105">
        <f t="shared" si="9"/>
        <v>27.362691736763978</v>
      </c>
    </row>
    <row r="71" spans="1:7" ht="12.75">
      <c r="A71" s="54" t="s">
        <v>133</v>
      </c>
      <c r="B71" s="103">
        <v>93</v>
      </c>
      <c r="C71" s="115">
        <f>(B71/$B$42)*100</f>
        <v>1.2987012987012987</v>
      </c>
      <c r="D71" s="41"/>
      <c r="E71" s="44" t="s">
        <v>101</v>
      </c>
      <c r="F71" s="103">
        <v>128</v>
      </c>
      <c r="G71" s="115">
        <f t="shared" si="9"/>
        <v>6.3334982681840675</v>
      </c>
    </row>
    <row r="73" spans="1:4" ht="12.75">
      <c r="A73" s="15" t="s">
        <v>175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2002-06-26T12:46:59Z</cp:lastPrinted>
  <dcterms:created xsi:type="dcterms:W3CDTF">2001-10-15T13:22:32Z</dcterms:created>
  <dcterms:modified xsi:type="dcterms:W3CDTF">2002-06-26T12:49:46Z</dcterms:modified>
  <cp:category/>
  <cp:version/>
  <cp:contentType/>
  <cp:contentStatus/>
</cp:coreProperties>
</file>