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<sst xmlns="http://schemas.openxmlformats.org/spreadsheetml/2006/main" count="676" uniqueCount="437">
  <si>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</si>
  <si>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</si>
  <si>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</si>
  <si>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</si>
  <si>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</si>
  <si>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</si>
  <si>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</si>
  <si>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</si>
  <si>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</si>
  <si>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</si>
  <si>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</si>
  <si>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</si>
  <si>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</si>
  <si>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</si>
  <si>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</si>
  <si>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</si>
  <si>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</si>
  <si>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</si>
  <si>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</si>
  <si>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</si>
  <si>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</si>
  <si>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</si>
  <si>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</si>
  <si>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</si>
  <si>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</si>
  <si>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</si>
  <si>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</si>
  <si>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</si>
  <si>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</si>
  <si>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</si>
  <si>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</si>
  <si>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</si>
  <si>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</si>
  <si>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</si>
  <si>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</si>
  <si>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</si>
  <si>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</si>
  <si>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</si>
  <si>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</si>
  <si>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</si>
  <si>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</si>
  <si>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</si>
  <si>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</si>
  <si>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</si>
  <si>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</si>
  <si>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</si>
  <si>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</si>
  <si>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</si>
  <si>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</si>
  <si>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</si>
  <si>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</si>
  <si>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</si>
  <si>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</si>
  <si>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</si>
  <si>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</si>
  <si>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</si>
  <si>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</si>
  <si>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</si>
  <si>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</si>
  <si>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</si>
  <si>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</si>
  <si>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</si>
  <si>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</si>
  <si>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</si>
  <si>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</si>
  <si>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</si>
  <si>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</si>
  <si>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</si>
  <si>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</si>
  <si>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</si>
  <si>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</si>
  <si>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</si>
  <si>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</si>
  <si>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</si>
  <si>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</si>
  <si>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</si>
  <si>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</si>
  <si>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</si>
  <si>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</si>
  <si>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</si>
  <si>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</si>
  <si>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</si>
  <si>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</si>
  <si>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</si>
  <si>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</si>
  <si>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</si>
  <si>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</si>
  <si>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</si>
  <si>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</si>
  <si>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</si>
  <si>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</si>
  <si>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</si>
  <si>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</si>
  <si>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</si>
  <si>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</si>
  <si>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</si>
  <si>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</si>
  <si>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</si>
  <si>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</si>
  <si>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</si>
  <si>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</si>
  <si>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</si>
  <si>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</si>
  <si>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</si>
  <si>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</si>
  <si>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</si>
  <si>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</si>
  <si>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</si>
  <si>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</si>
  <si>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</si>
  <si>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</si>
  <si>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</si>
  <si>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</si>
  <si>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</si>
  <si>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</si>
  <si>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</si>
  <si>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</si>
  <si>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</si>
  <si>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</si>
  <si>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</si>
  <si>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</si>
  <si>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</si>
  <si>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</si>
  <si>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</si>
  <si>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</si>
  <si>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</si>
  <si>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</si>
  <si>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</si>
  <si>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</si>
  <si>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</si>
  <si>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</si>
  <si>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</si>
  <si>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</si>
  <si>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</si>
  <si>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</si>
  <si>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</si>
  <si>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</si>
  <si>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</si>
  <si>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</si>
  <si>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</si>
  <si>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</si>
  <si>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</si>
  <si>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</si>
  <si>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</si>
  <si>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</si>
  <si>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</si>
  <si>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</si>
  <si>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</si>
  <si>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</si>
  <si>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</si>
  <si>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</si>
  <si>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</si>
  <si>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</si>
  <si>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</si>
  <si>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</si>
  <si>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</si>
  <si>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</si>
  <si>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</si>
  <si>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</si>
  <si>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</si>
  <si>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</si>
  <si>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</si>
  <si>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</si>
  <si>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</si>
  <si>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</si>
  <si>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</si>
  <si>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</si>
  <si>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</si>
  <si>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</si>
  <si>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</si>
  <si>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</si>
  <si>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</si>
  <si>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</si>
  <si>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</si>
  <si>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</si>
  <si>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</si>
  <si>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</si>
  <si>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</si>
  <si>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</si>
  <si>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</si>
  <si>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</si>
  <si>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</si>
  <si>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</si>
  <si>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</si>
  <si>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</si>
  <si>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</si>
  <si>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</si>
  <si>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</si>
  <si>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</si>
  <si>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</si>
  <si>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</si>
  <si>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</si>
  <si>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</si>
  <si>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</si>
  <si>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</si>
  <si>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</si>
  <si>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</si>
  <si>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</si>
  <si>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</si>
  <si>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</si>
  <si>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</si>
  <si>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</si>
  <si>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</si>
  <si>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</si>
  <si>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</si>
  <si>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</si>
  <si>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</si>
  <si>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</si>
  <si>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</si>
  <si>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</si>
  <si>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</si>
  <si>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</si>
  <si>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</si>
  <si>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</si>
  <si>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</si>
  <si>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</si>
  <si>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</si>
  <si>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</si>
  <si>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</si>
  <si>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</si>
  <si>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</si>
  <si>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</si>
  <si>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</si>
  <si>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</si>
  <si>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</si>
  <si>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</si>
  <si>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</si>
  <si>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</si>
  <si>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</si>
  <si>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</si>
  <si>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</si>
  <si>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</si>
  <si>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</si>
  <si>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</si>
  <si>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</si>
  <si>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</si>
  <si>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</si>
  <si>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</si>
  <si>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</si>
  <si>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</si>
  <si>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</si>
  <si>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</si>
  <si>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</si>
  <si>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</si>
  <si>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</si>
  <si>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</si>
  <si>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</si>
  <si>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</si>
  <si>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</si>
  <si>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</si>
  <si>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</si>
  <si>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</si>
  <si>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</si>
  <si>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</si>
  <si>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</si>
  <si>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</si>
  <si>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</si>
  <si>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</si>
  <si>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</si>
  <si>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</si>
  <si>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</si>
  <si>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</si>
  <si>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</si>
  <si>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</si>
  <si>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</si>
  <si>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</si>
  <si>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</si>
  <si>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</si>
  <si>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</si>
  <si>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</si>
  <si>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</si>
  <si>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</si>
  <si>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</si>
  <si>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</si>
  <si>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</si>
  <si>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</si>
  <si>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</si>
  <si>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</si>
  <si>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</si>
  <si>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</si>
  <si>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</si>
  <si>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</si>
  <si>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</si>
  <si>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</si>
  <si>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</si>
  <si>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</si>
  <si>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</si>
  <si>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</si>
  <si>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</si>
  <si>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</si>
  <si>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</si>
  <si>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</si>
  <si>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</si>
  <si>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</si>
  <si>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</si>
  <si>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</si>
  <si>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</si>
  <si>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</si>
  <si>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</si>
  <si>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</si>
  <si>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</si>
  <si>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</si>
  <si>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</si>
  <si>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</si>
  <si>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</si>
  <si>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</si>
  <si>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</si>
  <si>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</si>
  <si>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</si>
  <si>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</si>
  <si>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</si>
  <si>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</si>
  <si>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</si>
  <si>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</si>
  <si>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</si>
  <si>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</si>
  <si>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</si>
  <si>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</si>
  <si>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</si>
  <si>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</si>
  <si>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</si>
  <si>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</si>
  <si>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</si>
  <si>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</si>
  <si>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</si>
  <si>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</si>
  <si>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</si>
  <si>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</si>
  <si>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</si>
  <si>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</si>
  <si>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</si>
  <si>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</si>
  <si>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</si>
  <si>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</si>
  <si>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</si>
  <si>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</si>
  <si>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</si>
  <si>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</si>
  <si>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</si>
  <si>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</si>
  <si>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</si>
  <si>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</si>
  <si>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</si>
  <si>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</si>
  <si>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</si>
  <si>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</si>
  <si>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</si>
  <si>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</si>
  <si>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</si>
  <si>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</si>
  <si>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</si>
  <si>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</si>
  <si>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</si>
  <si>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</si>
  <si>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</si>
  <si>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</si>
  <si>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</si>
  <si>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</si>
  <si>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</si>
  <si>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</si>
  <si>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</si>
  <si>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</si>
  <si>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</si>
  <si>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</si>
  <si>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</si>
  <si>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</si>
  <si>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</si>
  <si>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</si>
  <si>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</si>
  <si>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</si>
  <si>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</si>
  <si>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</si>
  <si>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</si>
  <si>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</si>
  <si>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</si>
  <si>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</si>
  <si>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</si>
  <si>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</si>
  <si>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</si>
  <si>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</si>
  <si>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</si>
  <si>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</si>
  <si>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</si>
  <si>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</si>
  <si>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</si>
  <si>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</si>
  <si>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</si>
  <si>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</si>
  <si>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</si>
  <si>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</si>
  <si>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</si>
  <si>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</si>
  <si>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</si>
  <si>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</si>
  <si>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</si>
  <si>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</si>
  <si>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Kenilworth borough,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</si>
  <si>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Kenilworth borough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</si>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</sst>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7675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7675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3723</v>
      </c>
      <c r="C9" s="150">
        <f>(B9/$B$7)*100</f>
        <v>48.508143322475576</v>
      </c>
      <c r="D9" s="151"/>
      <c r="E9" s="151" t="s">
        <v>403</v>
      </c>
      <c r="F9" s="149">
        <v>663</v>
      </c>
      <c r="G9" s="152">
        <f t="shared" si="0"/>
        <v>8.63843648208469</v>
      </c>
    </row>
    <row r="10" spans="1:7" ht="12.75">
      <c r="A10" s="148" t="s">
        <v>404</v>
      </c>
      <c r="B10" s="149">
        <v>3952</v>
      </c>
      <c r="C10" s="150">
        <f>(B10/$B$7)*100</f>
        <v>51.491856677524424</v>
      </c>
      <c r="D10" s="151"/>
      <c r="E10" s="151" t="s">
        <v>405</v>
      </c>
      <c r="F10" s="149">
        <v>71</v>
      </c>
      <c r="G10" s="152">
        <f t="shared" si="0"/>
        <v>0.9250814332247557</v>
      </c>
    </row>
    <row r="11" spans="1:7" ht="12.75">
      <c r="A11" s="148"/>
      <c r="B11" s="149"/>
      <c r="C11" s="150"/>
      <c r="D11" s="151"/>
      <c r="E11" s="151" t="s">
        <v>406</v>
      </c>
      <c r="F11" s="149">
        <v>117</v>
      </c>
      <c r="G11" s="152">
        <f t="shared" si="0"/>
        <v>1.52442996742671</v>
      </c>
    </row>
    <row r="12" spans="1:7" ht="12.75">
      <c r="A12" s="148" t="s">
        <v>407</v>
      </c>
      <c r="B12" s="149">
        <v>423</v>
      </c>
      <c r="C12" s="150">
        <f aca="true" t="shared" si="1" ref="C12:C24">B12*100/B$7</f>
        <v>5.511400651465798</v>
      </c>
      <c r="D12" s="151"/>
      <c r="E12" s="151" t="s">
        <v>408</v>
      </c>
      <c r="F12" s="149">
        <v>93</v>
      </c>
      <c r="G12" s="152">
        <f t="shared" si="0"/>
        <v>1.211726384364821</v>
      </c>
    </row>
    <row r="13" spans="1:7" ht="12.75">
      <c r="A13" s="148" t="s">
        <v>409</v>
      </c>
      <c r="B13" s="149">
        <v>467</v>
      </c>
      <c r="C13" s="150">
        <f t="shared" si="1"/>
        <v>6.084690553745928</v>
      </c>
      <c r="D13" s="151"/>
      <c r="E13" s="151" t="s">
        <v>410</v>
      </c>
      <c r="F13" s="149">
        <v>382</v>
      </c>
      <c r="G13" s="152">
        <f t="shared" si="0"/>
        <v>4.977198697068404</v>
      </c>
    </row>
    <row r="14" spans="1:7" ht="12.75">
      <c r="A14" s="148" t="s">
        <v>411</v>
      </c>
      <c r="B14" s="149">
        <v>446</v>
      </c>
      <c r="C14" s="150">
        <f t="shared" si="1"/>
        <v>5.811074918566775</v>
      </c>
      <c r="D14" s="151"/>
      <c r="E14" s="151" t="s">
        <v>412</v>
      </c>
      <c r="F14" s="149">
        <v>7012</v>
      </c>
      <c r="G14" s="152">
        <f t="shared" si="0"/>
        <v>91.36156351791531</v>
      </c>
    </row>
    <row r="15" spans="1:7" ht="12.75">
      <c r="A15" s="148" t="s">
        <v>413</v>
      </c>
      <c r="B15" s="149">
        <v>391</v>
      </c>
      <c r="C15" s="150">
        <f t="shared" si="1"/>
        <v>5.094462540716612</v>
      </c>
      <c r="D15" s="151"/>
      <c r="E15" s="151" t="s">
        <v>414</v>
      </c>
      <c r="F15" s="149">
        <v>6539</v>
      </c>
      <c r="G15" s="152">
        <f t="shared" si="0"/>
        <v>85.1986970684039</v>
      </c>
    </row>
    <row r="16" spans="1:7" ht="12.75">
      <c r="A16" s="148" t="s">
        <v>415</v>
      </c>
      <c r="B16" s="149">
        <v>400</v>
      </c>
      <c r="C16" s="150">
        <f t="shared" si="1"/>
        <v>5.2117263843648205</v>
      </c>
      <c r="D16" s="151"/>
      <c r="E16" s="151"/>
      <c r="F16" s="144"/>
      <c r="G16" s="145"/>
    </row>
    <row r="17" spans="1:7" ht="12.75">
      <c r="A17" s="148" t="s">
        <v>416</v>
      </c>
      <c r="B17" s="149">
        <v>1089</v>
      </c>
      <c r="C17" s="150">
        <f t="shared" si="1"/>
        <v>14.188925081433224</v>
      </c>
      <c r="D17" s="151"/>
      <c r="E17" s="142" t="s">
        <v>417</v>
      </c>
      <c r="F17" s="144"/>
      <c r="G17" s="145"/>
    </row>
    <row r="18" spans="1:7" ht="12.75">
      <c r="A18" s="148" t="s">
        <v>418</v>
      </c>
      <c r="B18" s="149">
        <v>1273</v>
      </c>
      <c r="C18" s="150">
        <f t="shared" si="1"/>
        <v>16.58631921824104</v>
      </c>
      <c r="D18" s="151"/>
      <c r="E18" s="142" t="s">
        <v>419</v>
      </c>
      <c r="F18" s="140">
        <v>7675</v>
      </c>
      <c r="G18" s="147">
        <v>100</v>
      </c>
    </row>
    <row r="19" spans="1:7" ht="12.75">
      <c r="A19" s="148" t="s">
        <v>420</v>
      </c>
      <c r="B19" s="149">
        <v>1077</v>
      </c>
      <c r="C19" s="150">
        <f t="shared" si="1"/>
        <v>14.03257328990228</v>
      </c>
      <c r="D19" s="151"/>
      <c r="E19" s="151" t="s">
        <v>421</v>
      </c>
      <c r="F19" s="149">
        <v>7673</v>
      </c>
      <c r="G19" s="152">
        <f aca="true" t="shared" si="2" ref="G19:G30">F19*100/F$18</f>
        <v>99.97394136807817</v>
      </c>
    </row>
    <row r="20" spans="1:7" ht="12.75">
      <c r="A20" s="148" t="s">
        <v>422</v>
      </c>
      <c r="B20" s="149">
        <v>384</v>
      </c>
      <c r="C20" s="150">
        <f t="shared" si="1"/>
        <v>5.003257328990228</v>
      </c>
      <c r="D20" s="151"/>
      <c r="E20" s="151" t="s">
        <v>423</v>
      </c>
      <c r="F20" s="149">
        <v>2854</v>
      </c>
      <c r="G20" s="152">
        <f t="shared" si="2"/>
        <v>37.185667752442995</v>
      </c>
    </row>
    <row r="21" spans="1:7" ht="12.75">
      <c r="A21" s="148" t="s">
        <v>424</v>
      </c>
      <c r="B21" s="149">
        <v>326</v>
      </c>
      <c r="C21" s="150">
        <f t="shared" si="1"/>
        <v>4.247557003257329</v>
      </c>
      <c r="D21" s="151"/>
      <c r="E21" s="151" t="s">
        <v>425</v>
      </c>
      <c r="F21" s="149">
        <v>1666</v>
      </c>
      <c r="G21" s="152">
        <f t="shared" si="2"/>
        <v>21.706840390879478</v>
      </c>
    </row>
    <row r="22" spans="1:7" ht="12.75">
      <c r="A22" s="148" t="s">
        <v>426</v>
      </c>
      <c r="B22" s="149">
        <v>662</v>
      </c>
      <c r="C22" s="150">
        <f t="shared" si="1"/>
        <v>8.625407166123779</v>
      </c>
      <c r="D22" s="151"/>
      <c r="E22" s="151" t="s">
        <v>427</v>
      </c>
      <c r="F22" s="149">
        <v>2309</v>
      </c>
      <c r="G22" s="152">
        <f t="shared" si="2"/>
        <v>30.08469055374593</v>
      </c>
    </row>
    <row r="23" spans="1:7" ht="12.75">
      <c r="A23" s="148" t="s">
        <v>428</v>
      </c>
      <c r="B23" s="149">
        <v>593</v>
      </c>
      <c r="C23" s="150">
        <f t="shared" si="1"/>
        <v>7.726384364820847</v>
      </c>
      <c r="D23" s="151"/>
      <c r="E23" s="151" t="s">
        <v>429</v>
      </c>
      <c r="F23" s="149">
        <v>1446</v>
      </c>
      <c r="G23" s="152">
        <f t="shared" si="2"/>
        <v>18.84039087947883</v>
      </c>
    </row>
    <row r="24" spans="1:7" ht="12.75">
      <c r="A24" s="148" t="s">
        <v>430</v>
      </c>
      <c r="B24" s="149">
        <v>144</v>
      </c>
      <c r="C24" s="150">
        <f t="shared" si="1"/>
        <v>1.8762214983713354</v>
      </c>
      <c r="D24" s="151"/>
      <c r="E24" s="151" t="s">
        <v>431</v>
      </c>
      <c r="F24" s="149">
        <v>567</v>
      </c>
      <c r="G24" s="152">
        <f t="shared" si="2"/>
        <v>7.387622149837133</v>
      </c>
    </row>
    <row r="25" spans="1:7" ht="12.75">
      <c r="A25" s="148"/>
      <c r="B25" s="144"/>
      <c r="C25" s="153"/>
      <c r="D25" s="151"/>
      <c r="E25" s="151" t="s">
        <v>432</v>
      </c>
      <c r="F25" s="149">
        <v>130</v>
      </c>
      <c r="G25" s="152">
        <f t="shared" si="2"/>
        <v>1.6938110749185669</v>
      </c>
    </row>
    <row r="26" spans="1:7" ht="12.75">
      <c r="A26" s="148" t="s">
        <v>433</v>
      </c>
      <c r="B26" s="144">
        <v>39.7</v>
      </c>
      <c r="C26" s="154" t="s">
        <v>261</v>
      </c>
      <c r="D26" s="151"/>
      <c r="E26" s="155" t="s">
        <v>434</v>
      </c>
      <c r="F26" s="156">
        <v>277</v>
      </c>
      <c r="G26" s="152">
        <f t="shared" si="2"/>
        <v>3.6091205211726383</v>
      </c>
    </row>
    <row r="27" spans="1:7" ht="12.75">
      <c r="A27" s="148"/>
      <c r="B27" s="144"/>
      <c r="C27" s="153"/>
      <c r="D27" s="151"/>
      <c r="E27" s="157" t="s">
        <v>435</v>
      </c>
      <c r="F27" s="158">
        <v>103</v>
      </c>
      <c r="G27" s="152">
        <f t="shared" si="2"/>
        <v>1.3420195439739413</v>
      </c>
    </row>
    <row r="28" spans="1:7" ht="12.75">
      <c r="A28" s="148" t="s">
        <v>262</v>
      </c>
      <c r="B28" s="149">
        <v>6079</v>
      </c>
      <c r="C28" s="150">
        <f aca="true" t="shared" si="3" ref="C28:C35">B28*100/B$7</f>
        <v>79.20521172638436</v>
      </c>
      <c r="D28" s="151"/>
      <c r="E28" s="151" t="s">
        <v>436</v>
      </c>
      <c r="F28" s="149">
        <v>2</v>
      </c>
      <c r="G28" s="152">
        <f t="shared" si="2"/>
        <v>0.026058631921824105</v>
      </c>
    </row>
    <row r="29" spans="1:7" ht="12.75">
      <c r="A29" s="148" t="s">
        <v>0</v>
      </c>
      <c r="B29" s="149">
        <v>2891</v>
      </c>
      <c r="C29" s="150">
        <f t="shared" si="3"/>
        <v>37.66775244299674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3188</v>
      </c>
      <c r="C30" s="150">
        <f t="shared" si="3"/>
        <v>41.53745928338762</v>
      </c>
      <c r="D30" s="151"/>
      <c r="E30" s="151" t="s">
        <v>3</v>
      </c>
      <c r="F30" s="149">
        <v>2</v>
      </c>
      <c r="G30" s="152">
        <f t="shared" si="2"/>
        <v>0.026058631921824105</v>
      </c>
    </row>
    <row r="31" spans="1:7" ht="12.75">
      <c r="A31" s="148" t="s">
        <v>4</v>
      </c>
      <c r="B31" s="149">
        <v>5864</v>
      </c>
      <c r="C31" s="150">
        <f t="shared" si="3"/>
        <v>76.40390879478828</v>
      </c>
      <c r="D31" s="151"/>
      <c r="E31" s="151"/>
      <c r="F31" s="144"/>
      <c r="G31" s="145"/>
    </row>
    <row r="32" spans="1:7" ht="12.75">
      <c r="A32" s="148" t="s">
        <v>5</v>
      </c>
      <c r="B32" s="149">
        <v>1578</v>
      </c>
      <c r="C32" s="150">
        <f t="shared" si="3"/>
        <v>20.560260586319217</v>
      </c>
      <c r="D32" s="151"/>
      <c r="E32" s="142" t="s">
        <v>6</v>
      </c>
      <c r="F32" s="146"/>
      <c r="G32" s="159"/>
    </row>
    <row r="33" spans="1:7" ht="12.75">
      <c r="A33" s="148" t="s">
        <v>7</v>
      </c>
      <c r="B33" s="149">
        <v>1399</v>
      </c>
      <c r="C33" s="150">
        <f t="shared" si="3"/>
        <v>18.22801302931596</v>
      </c>
      <c r="D33" s="151"/>
      <c r="E33" s="142" t="s">
        <v>8</v>
      </c>
      <c r="F33" s="140">
        <v>2854</v>
      </c>
      <c r="G33" s="147">
        <v>100</v>
      </c>
    </row>
    <row r="34" spans="1:7" ht="12.75">
      <c r="A34" s="148" t="s">
        <v>0</v>
      </c>
      <c r="B34" s="149">
        <v>567</v>
      </c>
      <c r="C34" s="150">
        <f t="shared" si="3"/>
        <v>7.387622149837133</v>
      </c>
      <c r="D34" s="151"/>
      <c r="E34" s="151" t="s">
        <v>9</v>
      </c>
      <c r="F34" s="149">
        <v>2117</v>
      </c>
      <c r="G34" s="152">
        <f aca="true" t="shared" si="4" ref="G34:G42">F34*100/F$33</f>
        <v>74.17659425367904</v>
      </c>
    </row>
    <row r="35" spans="1:7" ht="12.75">
      <c r="A35" s="148" t="s">
        <v>2</v>
      </c>
      <c r="B35" s="149">
        <v>832</v>
      </c>
      <c r="C35" s="150">
        <f t="shared" si="3"/>
        <v>10.840390879478827</v>
      </c>
      <c r="D35" s="151"/>
      <c r="E35" s="151" t="s">
        <v>10</v>
      </c>
      <c r="F35" s="149">
        <v>816</v>
      </c>
      <c r="G35" s="152">
        <f t="shared" si="4"/>
        <v>28.59145059565522</v>
      </c>
    </row>
    <row r="36" spans="1:7" ht="12.75">
      <c r="A36" s="148"/>
      <c r="B36" s="144"/>
      <c r="C36" s="153"/>
      <c r="D36" s="151"/>
      <c r="E36" s="151" t="s">
        <v>11</v>
      </c>
      <c r="F36" s="149">
        <v>1666</v>
      </c>
      <c r="G36" s="152">
        <f t="shared" si="4"/>
        <v>58.374211632796076</v>
      </c>
    </row>
    <row r="37" spans="1:7" ht="12.75">
      <c r="A37" s="160" t="s">
        <v>12</v>
      </c>
      <c r="B37" s="144"/>
      <c r="C37" s="153"/>
      <c r="D37" s="151"/>
      <c r="E37" s="151" t="s">
        <v>10</v>
      </c>
      <c r="F37" s="149">
        <v>692</v>
      </c>
      <c r="G37" s="152">
        <f t="shared" si="4"/>
        <v>24.246671338472318</v>
      </c>
    </row>
    <row r="38" spans="1:7" ht="12.75">
      <c r="A38" s="161" t="s">
        <v>13</v>
      </c>
      <c r="B38" s="149">
        <v>7569</v>
      </c>
      <c r="C38" s="150">
        <f aca="true" t="shared" si="5" ref="C38:C54">B38*100/B$7</f>
        <v>98.61889250814332</v>
      </c>
      <c r="D38" s="151"/>
      <c r="E38" s="151" t="s">
        <v>14</v>
      </c>
      <c r="F38" s="149">
        <v>340</v>
      </c>
      <c r="G38" s="152">
        <f t="shared" si="4"/>
        <v>11.913104414856342</v>
      </c>
    </row>
    <row r="39" spans="1:7" ht="12.75">
      <c r="A39" s="148" t="s">
        <v>15</v>
      </c>
      <c r="B39" s="149">
        <v>7007</v>
      </c>
      <c r="C39" s="150">
        <f t="shared" si="5"/>
        <v>91.29641693811075</v>
      </c>
      <c r="D39" s="151"/>
      <c r="E39" s="151" t="s">
        <v>10</v>
      </c>
      <c r="F39" s="149">
        <v>102</v>
      </c>
      <c r="G39" s="152">
        <f t="shared" si="4"/>
        <v>3.5739313244569026</v>
      </c>
    </row>
    <row r="40" spans="1:7" ht="12.75">
      <c r="A40" s="148" t="s">
        <v>16</v>
      </c>
      <c r="B40" s="149">
        <v>184</v>
      </c>
      <c r="C40" s="150">
        <f t="shared" si="5"/>
        <v>2.3973941368078178</v>
      </c>
      <c r="D40" s="151"/>
      <c r="E40" s="151" t="s">
        <v>17</v>
      </c>
      <c r="F40" s="149">
        <v>737</v>
      </c>
      <c r="G40" s="152">
        <f t="shared" si="4"/>
        <v>25.823405746320955</v>
      </c>
    </row>
    <row r="41" spans="1:7" ht="12.75">
      <c r="A41" s="148" t="s">
        <v>18</v>
      </c>
      <c r="B41" s="149">
        <v>19</v>
      </c>
      <c r="C41" s="150">
        <f t="shared" si="5"/>
        <v>0.247557003257329</v>
      </c>
      <c r="D41" s="151"/>
      <c r="E41" s="151" t="s">
        <v>19</v>
      </c>
      <c r="F41" s="149">
        <v>611</v>
      </c>
      <c r="G41" s="152">
        <f t="shared" si="4"/>
        <v>21.40854940434478</v>
      </c>
    </row>
    <row r="42" spans="1:7" ht="12.75">
      <c r="A42" s="148" t="s">
        <v>20</v>
      </c>
      <c r="B42" s="149">
        <v>221</v>
      </c>
      <c r="C42" s="150">
        <f t="shared" si="5"/>
        <v>2.8794788273615635</v>
      </c>
      <c r="D42" s="151"/>
      <c r="E42" s="151" t="s">
        <v>21</v>
      </c>
      <c r="F42" s="149">
        <v>313</v>
      </c>
      <c r="G42" s="152">
        <f t="shared" si="4"/>
        <v>10.967063770147162</v>
      </c>
    </row>
    <row r="43" spans="1:7" ht="12.75">
      <c r="A43" s="148" t="s">
        <v>22</v>
      </c>
      <c r="B43" s="149">
        <v>66</v>
      </c>
      <c r="C43" s="150">
        <f t="shared" si="5"/>
        <v>0.8599348534201955</v>
      </c>
      <c r="D43" s="151"/>
      <c r="E43" s="151"/>
      <c r="F43" s="144"/>
      <c r="G43" s="145"/>
    </row>
    <row r="44" spans="1:7" ht="12.75">
      <c r="A44" s="148" t="s">
        <v>23</v>
      </c>
      <c r="B44" s="149">
        <v>24</v>
      </c>
      <c r="C44" s="150">
        <f t="shared" si="5"/>
        <v>0.3127035830618892</v>
      </c>
      <c r="D44" s="151"/>
      <c r="E44" s="151" t="s">
        <v>24</v>
      </c>
      <c r="F44" s="158">
        <v>908</v>
      </c>
      <c r="G44" s="162">
        <f>F44*100/F33</f>
        <v>31.81499649614576</v>
      </c>
    </row>
    <row r="45" spans="1:7" ht="12.75">
      <c r="A45" s="148" t="s">
        <v>25</v>
      </c>
      <c r="B45" s="149">
        <v>72</v>
      </c>
      <c r="C45" s="150">
        <f t="shared" si="5"/>
        <v>0.9381107491856677</v>
      </c>
      <c r="D45" s="151"/>
      <c r="E45" s="151" t="s">
        <v>26</v>
      </c>
      <c r="F45" s="158">
        <v>1009</v>
      </c>
      <c r="G45" s="162">
        <f>F45*100/F33</f>
        <v>35.353889278206026</v>
      </c>
    </row>
    <row r="46" spans="1:7" ht="12.75">
      <c r="A46" s="148" t="s">
        <v>27</v>
      </c>
      <c r="B46" s="149">
        <v>11</v>
      </c>
      <c r="C46" s="163">
        <f t="shared" si="5"/>
        <v>0.14332247557003258</v>
      </c>
      <c r="D46" s="151"/>
      <c r="E46" s="151"/>
      <c r="F46" s="144"/>
      <c r="G46" s="145"/>
    </row>
    <row r="47" spans="1:7" ht="12.75">
      <c r="A47" s="148" t="s">
        <v>28</v>
      </c>
      <c r="B47" s="149">
        <v>33</v>
      </c>
      <c r="C47" s="150">
        <f t="shared" si="5"/>
        <v>0.42996742671009774</v>
      </c>
      <c r="D47" s="151"/>
      <c r="E47" s="151" t="s">
        <v>29</v>
      </c>
      <c r="F47" s="164">
        <v>2.69</v>
      </c>
      <c r="G47" s="165" t="s">
        <v>261</v>
      </c>
    </row>
    <row r="48" spans="1:7" ht="12.75">
      <c r="A48" s="148" t="s">
        <v>30</v>
      </c>
      <c r="B48" s="149">
        <v>11</v>
      </c>
      <c r="C48" s="150">
        <f t="shared" si="5"/>
        <v>0.14332247557003258</v>
      </c>
      <c r="D48" s="151"/>
      <c r="E48" s="151" t="s">
        <v>31</v>
      </c>
      <c r="F48" s="144">
        <v>3.15</v>
      </c>
      <c r="G48" s="165" t="s">
        <v>261</v>
      </c>
    </row>
    <row r="49" spans="1:7" ht="14.25">
      <c r="A49" s="148" t="s">
        <v>32</v>
      </c>
      <c r="B49" s="149">
        <v>4</v>
      </c>
      <c r="C49" s="150">
        <f t="shared" si="5"/>
        <v>0.05211726384364821</v>
      </c>
      <c r="D49" s="151"/>
      <c r="E49" s="151"/>
      <c r="F49" s="144"/>
      <c r="G49" s="145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2" t="s">
        <v>34</v>
      </c>
      <c r="F50" s="146"/>
      <c r="G50" s="159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2926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2854</v>
      </c>
      <c r="G52" s="152">
        <f>F52*100/F$51</f>
        <v>97.5393028024607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72</v>
      </c>
      <c r="G53" s="152">
        <f>F53*100/F$51</f>
        <v>2.460697197539303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11</v>
      </c>
      <c r="G54" s="152">
        <f>F54*100/F$51</f>
        <v>0.37593984962406013</v>
      </c>
    </row>
    <row r="55" spans="1:7" ht="12.75">
      <c r="A55" s="148" t="s">
        <v>43</v>
      </c>
      <c r="B55" s="149">
        <v>138</v>
      </c>
      <c r="C55" s="150">
        <f>B55*100/B$7</f>
        <v>1.798045602605863</v>
      </c>
      <c r="D55" s="151"/>
      <c r="E55" s="151"/>
      <c r="F55" s="144"/>
      <c r="G55" s="145"/>
    </row>
    <row r="56" spans="1:7" ht="12.75">
      <c r="A56" s="148" t="s">
        <v>44</v>
      </c>
      <c r="B56" s="158">
        <v>106</v>
      </c>
      <c r="C56" s="166">
        <f>B56*100/B$7</f>
        <v>1.3811074918566775</v>
      </c>
      <c r="D56" s="151"/>
      <c r="E56" s="151" t="s">
        <v>45</v>
      </c>
      <c r="F56" s="167">
        <v>0.5</v>
      </c>
      <c r="G56" s="165" t="s">
        <v>261</v>
      </c>
    </row>
    <row r="57" spans="1:7" ht="12.75">
      <c r="A57" s="148"/>
      <c r="B57" s="158"/>
      <c r="C57" s="166"/>
      <c r="D57" s="151"/>
      <c r="E57" s="151" t="s">
        <v>46</v>
      </c>
      <c r="F57" s="167">
        <v>3.5</v>
      </c>
      <c r="G57" s="165" t="s">
        <v>261</v>
      </c>
    </row>
    <row r="58" spans="1:7" ht="12.75">
      <c r="A58" s="168" t="s">
        <v>47</v>
      </c>
      <c r="B58" s="158"/>
      <c r="C58" s="166"/>
      <c r="D58" s="151"/>
      <c r="E58" s="151"/>
      <c r="F58" s="144"/>
      <c r="G58" s="145"/>
    </row>
    <row r="59" spans="1:7" ht="14.25">
      <c r="A59" s="169" t="s">
        <v>48</v>
      </c>
      <c r="B59" s="158"/>
      <c r="C59" s="166"/>
      <c r="D59" s="151"/>
      <c r="E59" s="142" t="s">
        <v>49</v>
      </c>
      <c r="F59" s="146"/>
      <c r="G59" s="159"/>
    </row>
    <row r="60" spans="1:7" ht="12.75">
      <c r="A60" s="148" t="s">
        <v>50</v>
      </c>
      <c r="B60" s="158">
        <v>7093</v>
      </c>
      <c r="C60" s="166">
        <f>B60*100/B7</f>
        <v>92.41693811074919</v>
      </c>
      <c r="D60" s="151"/>
      <c r="E60" s="142" t="s">
        <v>51</v>
      </c>
      <c r="F60" s="140">
        <v>2854</v>
      </c>
      <c r="G60" s="147">
        <v>100</v>
      </c>
    </row>
    <row r="61" spans="1:7" ht="12.75">
      <c r="A61" s="148" t="s">
        <v>52</v>
      </c>
      <c r="B61" s="158">
        <v>209</v>
      </c>
      <c r="C61" s="166">
        <f>B61*100/B7</f>
        <v>2.7231270358306188</v>
      </c>
      <c r="D61" s="151"/>
      <c r="E61" s="151" t="s">
        <v>53</v>
      </c>
      <c r="F61" s="149">
        <v>2229</v>
      </c>
      <c r="G61" s="152">
        <f>F61*100/F$60</f>
        <v>78.10091100210231</v>
      </c>
    </row>
    <row r="62" spans="1:7" ht="12.75">
      <c r="A62" s="148" t="s">
        <v>54</v>
      </c>
      <c r="B62" s="158">
        <v>34</v>
      </c>
      <c r="C62" s="166">
        <f>B62*100/B7</f>
        <v>0.44299674267100975</v>
      </c>
      <c r="D62" s="151"/>
      <c r="E62" s="151" t="s">
        <v>55</v>
      </c>
      <c r="F62" s="149">
        <v>625</v>
      </c>
      <c r="G62" s="152">
        <f>F62*100/F$60</f>
        <v>21.89908899789769</v>
      </c>
    </row>
    <row r="63" spans="1:7" ht="12.75">
      <c r="A63" s="148" t="s">
        <v>56</v>
      </c>
      <c r="B63" s="158">
        <v>233</v>
      </c>
      <c r="C63" s="166">
        <f>B63*100/B7</f>
        <v>3.035830618892508</v>
      </c>
      <c r="D63" s="151"/>
      <c r="E63" s="151"/>
      <c r="F63" s="144"/>
      <c r="G63" s="145"/>
    </row>
    <row r="64" spans="1:7" ht="12.75">
      <c r="A64" s="148" t="s">
        <v>57</v>
      </c>
      <c r="B64" s="158">
        <v>4</v>
      </c>
      <c r="C64" s="166">
        <f>B64*100/B7</f>
        <v>0.05211726384364821</v>
      </c>
      <c r="D64" s="151"/>
      <c r="E64" s="151" t="s">
        <v>58</v>
      </c>
      <c r="F64" s="144">
        <v>2.73</v>
      </c>
      <c r="G64" s="165" t="s">
        <v>261</v>
      </c>
    </row>
    <row r="65" spans="1:7" ht="13.5" thickBot="1">
      <c r="A65" s="170" t="s">
        <v>59</v>
      </c>
      <c r="B65" s="171">
        <v>213</v>
      </c>
      <c r="C65" s="172">
        <f>B65*100/B7</f>
        <v>2.775244299674267</v>
      </c>
      <c r="D65" s="173"/>
      <c r="E65" s="173" t="s">
        <v>60</v>
      </c>
      <c r="F65" s="174">
        <v>2.55</v>
      </c>
      <c r="G65" s="175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7675</v>
      </c>
      <c r="G9" s="33">
        <f>(F9/$F$9)*100</f>
        <v>100</v>
      </c>
    </row>
    <row r="10" spans="1:7" ht="12.75">
      <c r="A10" s="29" t="s">
        <v>269</v>
      </c>
      <c r="B10" s="93">
        <v>1821</v>
      </c>
      <c r="C10" s="33">
        <f aca="true" t="shared" si="0" ref="C10:C15">(B10/$B$10)*100</f>
        <v>100</v>
      </c>
      <c r="E10" s="34" t="s">
        <v>270</v>
      </c>
      <c r="F10" s="97">
        <v>6322</v>
      </c>
      <c r="G10" s="84">
        <f aca="true" t="shared" si="1" ref="G10:G16">(F10/$F$9)*100</f>
        <v>82.37133550488599</v>
      </c>
    </row>
    <row r="11" spans="1:8" ht="12.75">
      <c r="A11" s="36" t="s">
        <v>271</v>
      </c>
      <c r="B11" s="98">
        <v>167</v>
      </c>
      <c r="C11" s="35">
        <f t="shared" si="0"/>
        <v>9.170785282811641</v>
      </c>
      <c r="E11" s="34" t="s">
        <v>272</v>
      </c>
      <c r="F11" s="97">
        <v>6270</v>
      </c>
      <c r="G11" s="84">
        <f t="shared" si="1"/>
        <v>81.69381107491857</v>
      </c>
      <c r="H11" s="15" t="s">
        <v>250</v>
      </c>
    </row>
    <row r="12" spans="1:8" ht="12.75">
      <c r="A12" s="36" t="s">
        <v>273</v>
      </c>
      <c r="B12" s="98">
        <v>59</v>
      </c>
      <c r="C12" s="35">
        <f t="shared" si="0"/>
        <v>3.2399780340472266</v>
      </c>
      <c r="E12" s="34" t="s">
        <v>274</v>
      </c>
      <c r="F12" s="97">
        <v>5431</v>
      </c>
      <c r="G12" s="84">
        <f t="shared" si="1"/>
        <v>70.76221498371336</v>
      </c>
      <c r="H12" s="15" t="s">
        <v>250</v>
      </c>
    </row>
    <row r="13" spans="1:7" ht="12.75">
      <c r="A13" s="36" t="s">
        <v>275</v>
      </c>
      <c r="B13" s="98">
        <v>789</v>
      </c>
      <c r="C13" s="35">
        <f t="shared" si="0"/>
        <v>43.32784184514003</v>
      </c>
      <c r="E13" s="34" t="s">
        <v>276</v>
      </c>
      <c r="F13" s="97">
        <v>839</v>
      </c>
      <c r="G13" s="84">
        <f t="shared" si="1"/>
        <v>10.931596091205211</v>
      </c>
    </row>
    <row r="14" spans="1:7" ht="12.75">
      <c r="A14" s="36" t="s">
        <v>277</v>
      </c>
      <c r="B14" s="98">
        <v>391</v>
      </c>
      <c r="C14" s="35">
        <f t="shared" si="0"/>
        <v>21.471718835804506</v>
      </c>
      <c r="E14" s="34" t="s">
        <v>166</v>
      </c>
      <c r="F14" s="97">
        <v>52</v>
      </c>
      <c r="G14" s="84">
        <f t="shared" si="1"/>
        <v>0.6775244299674267</v>
      </c>
    </row>
    <row r="15" spans="1:7" ht="12.75">
      <c r="A15" s="36" t="s">
        <v>324</v>
      </c>
      <c r="B15" s="97">
        <v>415</v>
      </c>
      <c r="C15" s="35">
        <f t="shared" si="0"/>
        <v>22.789676002196597</v>
      </c>
      <c r="E15" s="34" t="s">
        <v>278</v>
      </c>
      <c r="F15" s="97">
        <v>1353</v>
      </c>
      <c r="G15" s="84">
        <f t="shared" si="1"/>
        <v>17.62866449511401</v>
      </c>
    </row>
    <row r="16" spans="1:7" ht="12.75">
      <c r="A16" s="36"/>
      <c r="B16" s="93" t="s">
        <v>250</v>
      </c>
      <c r="C16" s="10"/>
      <c r="E16" s="34" t="s">
        <v>279</v>
      </c>
      <c r="F16" s="98">
        <v>278</v>
      </c>
      <c r="G16" s="84">
        <f t="shared" si="1"/>
        <v>3.6221498371335503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940</v>
      </c>
      <c r="G17" s="84">
        <f>(F17/$F$9)*100</f>
        <v>12.247557003257329</v>
      </c>
    </row>
    <row r="18" spans="1:7" ht="12.75">
      <c r="A18" s="29" t="s">
        <v>282</v>
      </c>
      <c r="B18" s="93">
        <v>5574</v>
      </c>
      <c r="C18" s="33">
        <f>(B18/$B$18)*100</f>
        <v>100</v>
      </c>
      <c r="E18" s="34" t="s">
        <v>283</v>
      </c>
      <c r="F18" s="97">
        <v>413</v>
      </c>
      <c r="G18" s="84">
        <f>(F18/$F$9)*100</f>
        <v>5.381107491856678</v>
      </c>
    </row>
    <row r="19" spans="1:7" ht="12.75">
      <c r="A19" s="36" t="s">
        <v>284</v>
      </c>
      <c r="B19" s="97">
        <v>432</v>
      </c>
      <c r="C19" s="84">
        <f aca="true" t="shared" si="2" ref="C19:C25">(B19/$B$18)*100</f>
        <v>7.750269106566201</v>
      </c>
      <c r="E19" s="34"/>
      <c r="F19" s="97" t="s">
        <v>250</v>
      </c>
      <c r="G19" s="84"/>
    </row>
    <row r="20" spans="1:7" ht="12.75">
      <c r="A20" s="36" t="s">
        <v>285</v>
      </c>
      <c r="B20" s="97">
        <v>685</v>
      </c>
      <c r="C20" s="84">
        <f t="shared" si="2"/>
        <v>12.289199856476499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2154</v>
      </c>
      <c r="C21" s="84">
        <f t="shared" si="2"/>
        <v>38.64370290635091</v>
      </c>
      <c r="E21" s="38" t="s">
        <v>167</v>
      </c>
      <c r="F21" s="80">
        <v>1353</v>
      </c>
      <c r="G21" s="33">
        <f>(F21/$F$21)*100</f>
        <v>100</v>
      </c>
    </row>
    <row r="22" spans="1:7" ht="12.75">
      <c r="A22" s="36" t="s">
        <v>302</v>
      </c>
      <c r="B22" s="97">
        <v>1149</v>
      </c>
      <c r="C22" s="84">
        <f t="shared" si="2"/>
        <v>20.613562970936492</v>
      </c>
      <c r="E22" s="34" t="s">
        <v>303</v>
      </c>
      <c r="F22" s="97">
        <v>816</v>
      </c>
      <c r="G22" s="84">
        <f aca="true" t="shared" si="3" ref="G22:G27">(F22/$F$21)*100</f>
        <v>60.310421286031044</v>
      </c>
    </row>
    <row r="23" spans="1:7" ht="12.75">
      <c r="A23" s="36" t="s">
        <v>304</v>
      </c>
      <c r="B23" s="97">
        <v>292</v>
      </c>
      <c r="C23" s="84">
        <f t="shared" si="2"/>
        <v>5.238607822030858</v>
      </c>
      <c r="E23" s="34" t="s">
        <v>305</v>
      </c>
      <c r="F23" s="97">
        <v>183</v>
      </c>
      <c r="G23" s="84">
        <f t="shared" si="3"/>
        <v>13.52549889135255</v>
      </c>
    </row>
    <row r="24" spans="1:7" ht="12.75">
      <c r="A24" s="36" t="s">
        <v>306</v>
      </c>
      <c r="B24" s="97">
        <v>633</v>
      </c>
      <c r="C24" s="84">
        <f t="shared" si="2"/>
        <v>11.356297093649086</v>
      </c>
      <c r="E24" s="34" t="s">
        <v>307</v>
      </c>
      <c r="F24" s="97">
        <v>7</v>
      </c>
      <c r="G24" s="84">
        <f t="shared" si="3"/>
        <v>0.5173688100517368</v>
      </c>
    </row>
    <row r="25" spans="1:7" ht="12.75">
      <c r="A25" s="36" t="s">
        <v>308</v>
      </c>
      <c r="B25" s="97">
        <v>229</v>
      </c>
      <c r="C25" s="84">
        <f t="shared" si="2"/>
        <v>4.108360243989953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347</v>
      </c>
      <c r="G26" s="84">
        <f t="shared" si="3"/>
        <v>25.646711012564673</v>
      </c>
    </row>
    <row r="27" spans="1:7" ht="12.75">
      <c r="A27" s="36" t="s">
        <v>311</v>
      </c>
      <c r="B27" s="108">
        <v>80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15.5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7253</v>
      </c>
      <c r="G30" s="33">
        <f>(F30/$F$30)*100</f>
        <v>100</v>
      </c>
      <c r="J30" s="39"/>
    </row>
    <row r="31" spans="1:10" ht="12.75">
      <c r="A31" s="95" t="s">
        <v>296</v>
      </c>
      <c r="B31" s="93">
        <v>6334</v>
      </c>
      <c r="C31" s="33">
        <f>(B31/$B$31)*100</f>
        <v>100</v>
      </c>
      <c r="E31" s="34" t="s">
        <v>317</v>
      </c>
      <c r="F31" s="97">
        <v>5286</v>
      </c>
      <c r="G31" s="101">
        <f>(F31/$F$30)*100</f>
        <v>72.88018750861713</v>
      </c>
      <c r="J31" s="39"/>
    </row>
    <row r="32" spans="1:10" ht="12.75">
      <c r="A32" s="36" t="s">
        <v>318</v>
      </c>
      <c r="B32" s="97">
        <v>1661</v>
      </c>
      <c r="C32" s="10">
        <f>(B32/$B$31)*100</f>
        <v>26.22355541521945</v>
      </c>
      <c r="E32" s="34" t="s">
        <v>319</v>
      </c>
      <c r="F32" s="97">
        <v>1967</v>
      </c>
      <c r="G32" s="101">
        <f aca="true" t="shared" si="4" ref="G32:G39">(F32/$F$30)*100</f>
        <v>27.119812491382877</v>
      </c>
      <c r="J32" s="39"/>
    </row>
    <row r="33" spans="1:10" ht="12.75">
      <c r="A33" s="36" t="s">
        <v>320</v>
      </c>
      <c r="B33" s="97">
        <v>3500</v>
      </c>
      <c r="C33" s="10">
        <f aca="true" t="shared" si="5" ref="C33:C38">(B33/$B$31)*100</f>
        <v>55.257341332491315</v>
      </c>
      <c r="E33" s="34" t="s">
        <v>321</v>
      </c>
      <c r="F33" s="97">
        <v>716</v>
      </c>
      <c r="G33" s="101">
        <f t="shared" si="4"/>
        <v>9.871777195643181</v>
      </c>
      <c r="J33" s="39"/>
    </row>
    <row r="34" spans="1:7" ht="12.75">
      <c r="A34" s="36" t="s">
        <v>322</v>
      </c>
      <c r="B34" s="97">
        <v>50</v>
      </c>
      <c r="C34" s="10">
        <f t="shared" si="5"/>
        <v>0.7893905904641616</v>
      </c>
      <c r="E34" s="34" t="s">
        <v>323</v>
      </c>
      <c r="F34" s="97">
        <v>502</v>
      </c>
      <c r="G34" s="101">
        <f t="shared" si="4"/>
        <v>6.921273955604577</v>
      </c>
    </row>
    <row r="35" spans="1:7" ht="12.75">
      <c r="A35" s="36" t="s">
        <v>325</v>
      </c>
      <c r="B35" s="97">
        <v>655</v>
      </c>
      <c r="C35" s="10">
        <f t="shared" si="5"/>
        <v>10.341016735080517</v>
      </c>
      <c r="E35" s="34" t="s">
        <v>321</v>
      </c>
      <c r="F35" s="97">
        <v>139</v>
      </c>
      <c r="G35" s="101">
        <f t="shared" si="4"/>
        <v>1.9164483661932994</v>
      </c>
    </row>
    <row r="36" spans="1:7" ht="12.75">
      <c r="A36" s="36" t="s">
        <v>297</v>
      </c>
      <c r="B36" s="97">
        <v>521</v>
      </c>
      <c r="C36" s="10">
        <f t="shared" si="5"/>
        <v>8.225449952636565</v>
      </c>
      <c r="E36" s="34" t="s">
        <v>327</v>
      </c>
      <c r="F36" s="97">
        <v>1320</v>
      </c>
      <c r="G36" s="101">
        <f t="shared" si="4"/>
        <v>18.199365779677375</v>
      </c>
    </row>
    <row r="37" spans="1:7" ht="12.75">
      <c r="A37" s="36" t="s">
        <v>326</v>
      </c>
      <c r="B37" s="97">
        <v>468</v>
      </c>
      <c r="C37" s="10">
        <f t="shared" si="5"/>
        <v>7.3886959267445524</v>
      </c>
      <c r="E37" s="34" t="s">
        <v>321</v>
      </c>
      <c r="F37" s="97">
        <v>516</v>
      </c>
      <c r="G37" s="101">
        <f t="shared" si="4"/>
        <v>7.1142975320557005</v>
      </c>
    </row>
    <row r="38" spans="1:7" ht="12.75">
      <c r="A38" s="36" t="s">
        <v>297</v>
      </c>
      <c r="B38" s="97">
        <v>294</v>
      </c>
      <c r="C38" s="10">
        <f t="shared" si="5"/>
        <v>4.64161667192927</v>
      </c>
      <c r="E38" s="34" t="s">
        <v>259</v>
      </c>
      <c r="F38" s="97">
        <v>122</v>
      </c>
      <c r="G38" s="101">
        <f t="shared" si="4"/>
        <v>1.6820625947883634</v>
      </c>
    </row>
    <row r="39" spans="1:7" ht="12.75">
      <c r="A39" s="36"/>
      <c r="B39" s="97" t="s">
        <v>250</v>
      </c>
      <c r="C39" s="10"/>
      <c r="E39" s="34" t="s">
        <v>321</v>
      </c>
      <c r="F39" s="97">
        <v>45</v>
      </c>
      <c r="G39" s="101">
        <f t="shared" si="4"/>
        <v>0.6204329243071832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201</v>
      </c>
      <c r="C42" s="33">
        <f>(B42/$B$42)*100</f>
        <v>100</v>
      </c>
      <c r="E42" s="31" t="s">
        <v>268</v>
      </c>
      <c r="F42" s="80">
        <v>7675</v>
      </c>
      <c r="G42" s="99">
        <f>(F42/$F$42)*100</f>
        <v>100</v>
      </c>
      <c r="I42" s="39"/>
    </row>
    <row r="43" spans="1:7" ht="12.75">
      <c r="A43" s="36" t="s">
        <v>301</v>
      </c>
      <c r="B43" s="98">
        <v>51</v>
      </c>
      <c r="C43" s="102">
        <f>(B43/$B$42)*100</f>
        <v>25.37313432835821</v>
      </c>
      <c r="E43" s="60" t="s">
        <v>168</v>
      </c>
      <c r="F43" s="106">
        <v>9013</v>
      </c>
      <c r="G43" s="107">
        <f aca="true" t="shared" si="6" ref="G43:G71">(F43/$F$42)*100</f>
        <v>117.43322475570032</v>
      </c>
    </row>
    <row r="44" spans="1:7" ht="12.75">
      <c r="A44" s="36"/>
      <c r="B44" s="93" t="s">
        <v>250</v>
      </c>
      <c r="C44" s="10"/>
      <c r="E44" s="1" t="s">
        <v>329</v>
      </c>
      <c r="F44" s="97">
        <v>46</v>
      </c>
      <c r="G44" s="101">
        <f t="shared" si="6"/>
        <v>0.5993485342019543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71</v>
      </c>
      <c r="G45" s="101">
        <f t="shared" si="6"/>
        <v>0.9250814332247557</v>
      </c>
    </row>
    <row r="46" spans="1:7" ht="12.75">
      <c r="A46" s="29" t="s">
        <v>331</v>
      </c>
      <c r="B46" s="93">
        <v>6045</v>
      </c>
      <c r="C46" s="33">
        <f>(B46/$B$46)*100</f>
        <v>100</v>
      </c>
      <c r="E46" s="1" t="s">
        <v>332</v>
      </c>
      <c r="F46" s="97">
        <v>25</v>
      </c>
      <c r="G46" s="101">
        <f t="shared" si="6"/>
        <v>0.32573289902280134</v>
      </c>
    </row>
    <row r="47" spans="1:7" ht="12.75">
      <c r="A47" s="36" t="s">
        <v>333</v>
      </c>
      <c r="B47" s="97">
        <v>666</v>
      </c>
      <c r="C47" s="10">
        <f>(B47/$B$46)*100</f>
        <v>11.017369727047146</v>
      </c>
      <c r="E47" s="1" t="s">
        <v>334</v>
      </c>
      <c r="F47" s="97">
        <v>190</v>
      </c>
      <c r="G47" s="101">
        <f t="shared" si="6"/>
        <v>2.4755700325732897</v>
      </c>
    </row>
    <row r="48" spans="1:7" ht="12.75">
      <c r="A48" s="36"/>
      <c r="B48" s="93" t="s">
        <v>250</v>
      </c>
      <c r="C48" s="10"/>
      <c r="E48" s="1" t="s">
        <v>335</v>
      </c>
      <c r="F48" s="97">
        <v>289</v>
      </c>
      <c r="G48" s="101">
        <f t="shared" si="6"/>
        <v>3.765472312703583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43</v>
      </c>
      <c r="G49" s="101">
        <f t="shared" si="6"/>
        <v>0.5602605863192183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34</v>
      </c>
      <c r="G50" s="101">
        <f t="shared" si="6"/>
        <v>0.44299674267100975</v>
      </c>
    </row>
    <row r="51" spans="1:7" ht="12.75">
      <c r="A51" s="5" t="s">
        <v>338</v>
      </c>
      <c r="B51" s="93">
        <v>1393</v>
      </c>
      <c r="C51" s="33">
        <f>(B51/$B$51)*100</f>
        <v>100</v>
      </c>
      <c r="E51" s="1" t="s">
        <v>339</v>
      </c>
      <c r="F51" s="97">
        <v>1363</v>
      </c>
      <c r="G51" s="101">
        <f t="shared" si="6"/>
        <v>17.758957654723126</v>
      </c>
    </row>
    <row r="52" spans="1:7" ht="12.75">
      <c r="A52" s="4" t="s">
        <v>340</v>
      </c>
      <c r="B52" s="98">
        <v>128</v>
      </c>
      <c r="C52" s="10">
        <f>(B52/$B$51)*100</f>
        <v>9.188801148600144</v>
      </c>
      <c r="E52" s="1" t="s">
        <v>341</v>
      </c>
      <c r="F52" s="97">
        <v>15</v>
      </c>
      <c r="G52" s="101">
        <f t="shared" si="6"/>
        <v>0.19543973941368079</v>
      </c>
    </row>
    <row r="53" spans="1:7" ht="12.75">
      <c r="A53" s="4"/>
      <c r="B53" s="93" t="s">
        <v>250</v>
      </c>
      <c r="C53" s="10"/>
      <c r="E53" s="1" t="s">
        <v>342</v>
      </c>
      <c r="F53" s="97">
        <v>92</v>
      </c>
      <c r="G53" s="101">
        <f t="shared" si="6"/>
        <v>1.1986970684039087</v>
      </c>
    </row>
    <row r="54" spans="1:7" ht="14.25">
      <c r="A54" s="5" t="s">
        <v>343</v>
      </c>
      <c r="B54" s="93">
        <v>4474</v>
      </c>
      <c r="C54" s="33">
        <f>(B54/$B$54)*100</f>
        <v>100</v>
      </c>
      <c r="E54" s="1" t="s">
        <v>201</v>
      </c>
      <c r="F54" s="97">
        <v>1097</v>
      </c>
      <c r="G54" s="101">
        <f t="shared" si="6"/>
        <v>14.29315960912052</v>
      </c>
    </row>
    <row r="55" spans="1:7" ht="12.75">
      <c r="A55" s="4" t="s">
        <v>340</v>
      </c>
      <c r="B55" s="98">
        <v>853</v>
      </c>
      <c r="C55" s="10">
        <f>(B55/$B$54)*100</f>
        <v>19.065713008493518</v>
      </c>
      <c r="E55" s="1" t="s">
        <v>344</v>
      </c>
      <c r="F55" s="97">
        <v>2526</v>
      </c>
      <c r="G55" s="101">
        <f t="shared" si="6"/>
        <v>32.91205211726385</v>
      </c>
    </row>
    <row r="56" spans="1:7" ht="12.75">
      <c r="A56" s="4" t="s">
        <v>345</v>
      </c>
      <c r="B56" s="119">
        <v>74.9</v>
      </c>
      <c r="C56" s="37" t="s">
        <v>261</v>
      </c>
      <c r="E56" s="1" t="s">
        <v>346</v>
      </c>
      <c r="F56" s="97">
        <v>28</v>
      </c>
      <c r="G56" s="101">
        <f t="shared" si="6"/>
        <v>0.36482084690553745</v>
      </c>
    </row>
    <row r="57" spans="1:7" ht="12.75">
      <c r="A57" s="4" t="s">
        <v>347</v>
      </c>
      <c r="B57" s="98">
        <v>3621</v>
      </c>
      <c r="C57" s="10">
        <f>(B57/$B$54)*100</f>
        <v>80.93428699150648</v>
      </c>
      <c r="E57" s="1" t="s">
        <v>348</v>
      </c>
      <c r="F57" s="97">
        <v>32</v>
      </c>
      <c r="G57" s="101">
        <f t="shared" si="6"/>
        <v>0.41693811074918563</v>
      </c>
    </row>
    <row r="58" spans="1:7" ht="12.75">
      <c r="A58" s="4" t="s">
        <v>345</v>
      </c>
      <c r="B58" s="119">
        <v>80.4</v>
      </c>
      <c r="C58" s="37" t="s">
        <v>261</v>
      </c>
      <c r="E58" s="1" t="s">
        <v>349</v>
      </c>
      <c r="F58" s="97">
        <v>1053</v>
      </c>
      <c r="G58" s="101">
        <f t="shared" si="6"/>
        <v>13.71986970684039</v>
      </c>
    </row>
    <row r="59" spans="1:7" ht="12.75">
      <c r="A59" s="4"/>
      <c r="B59" s="93" t="s">
        <v>250</v>
      </c>
      <c r="C59" s="10"/>
      <c r="E59" s="1" t="s">
        <v>350</v>
      </c>
      <c r="F59" s="97">
        <v>157</v>
      </c>
      <c r="G59" s="101">
        <f t="shared" si="6"/>
        <v>2.045602605863192</v>
      </c>
    </row>
    <row r="60" spans="1:7" ht="12.75">
      <c r="A60" s="5" t="s">
        <v>351</v>
      </c>
      <c r="B60" s="93">
        <v>1386</v>
      </c>
      <c r="C60" s="33">
        <f>(B60/$B$60)*100</f>
        <v>100</v>
      </c>
      <c r="E60" s="1" t="s">
        <v>352</v>
      </c>
      <c r="F60" s="97">
        <v>60</v>
      </c>
      <c r="G60" s="101">
        <f t="shared" si="6"/>
        <v>0.7817589576547231</v>
      </c>
    </row>
    <row r="61" spans="1:7" ht="12.75">
      <c r="A61" s="4" t="s">
        <v>340</v>
      </c>
      <c r="B61" s="97">
        <v>579</v>
      </c>
      <c r="C61" s="10">
        <f>(B61/$B$60)*100</f>
        <v>41.77489177489178</v>
      </c>
      <c r="E61" s="1" t="s">
        <v>353</v>
      </c>
      <c r="F61" s="97">
        <v>35</v>
      </c>
      <c r="G61" s="101">
        <f t="shared" si="6"/>
        <v>0.4560260586319218</v>
      </c>
    </row>
    <row r="62" spans="1:7" ht="12.75">
      <c r="A62" s="4"/>
      <c r="B62" s="93" t="s">
        <v>250</v>
      </c>
      <c r="C62" s="10"/>
      <c r="E62" s="1" t="s">
        <v>354</v>
      </c>
      <c r="F62" s="97">
        <v>54</v>
      </c>
      <c r="G62" s="101">
        <f t="shared" si="6"/>
        <v>0.7035830618892508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127</v>
      </c>
      <c r="G63" s="101">
        <f t="shared" si="6"/>
        <v>1.6547231270358307</v>
      </c>
    </row>
    <row r="64" spans="1:7" ht="12.75">
      <c r="A64" s="29" t="s">
        <v>357</v>
      </c>
      <c r="B64" s="93">
        <v>7253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5085</v>
      </c>
      <c r="C65" s="10">
        <f>(B65/$B$64)*100</f>
        <v>70.1089204467117</v>
      </c>
      <c r="E65" s="1" t="s">
        <v>359</v>
      </c>
      <c r="F65" s="97">
        <v>40</v>
      </c>
      <c r="G65" s="101">
        <f t="shared" si="6"/>
        <v>0.5211726384364821</v>
      </c>
    </row>
    <row r="66" spans="1:7" ht="12.75">
      <c r="A66" s="4" t="s">
        <v>257</v>
      </c>
      <c r="B66" s="97">
        <v>2076</v>
      </c>
      <c r="C66" s="10">
        <f aca="true" t="shared" si="7" ref="C66:C71">(B66/$B$64)*100</f>
        <v>28.622638908038052</v>
      </c>
      <c r="E66" s="1" t="s">
        <v>360</v>
      </c>
      <c r="F66" s="97">
        <v>31</v>
      </c>
      <c r="G66" s="101">
        <f t="shared" si="6"/>
        <v>0.40390879478827363</v>
      </c>
    </row>
    <row r="67" spans="1:7" ht="12.75">
      <c r="A67" s="4" t="s">
        <v>361</v>
      </c>
      <c r="B67" s="97">
        <v>1295</v>
      </c>
      <c r="C67" s="10">
        <f t="shared" si="7"/>
        <v>17.85468082172894</v>
      </c>
      <c r="E67" s="1" t="s">
        <v>362</v>
      </c>
      <c r="F67" s="97">
        <v>101</v>
      </c>
      <c r="G67" s="101">
        <f t="shared" si="6"/>
        <v>1.3159609120521172</v>
      </c>
    </row>
    <row r="68" spans="1:7" ht="12.75">
      <c r="A68" s="4" t="s">
        <v>363</v>
      </c>
      <c r="B68" s="97">
        <v>781</v>
      </c>
      <c r="C68" s="10">
        <f t="shared" si="7"/>
        <v>10.767958086309113</v>
      </c>
      <c r="E68" s="1" t="s">
        <v>364</v>
      </c>
      <c r="F68" s="97">
        <v>196</v>
      </c>
      <c r="G68" s="101">
        <f t="shared" si="6"/>
        <v>2.553745928338762</v>
      </c>
    </row>
    <row r="69" spans="1:7" ht="12.75">
      <c r="A69" s="4" t="s">
        <v>365</v>
      </c>
      <c r="B69" s="97">
        <v>601</v>
      </c>
      <c r="C69" s="10">
        <f t="shared" si="7"/>
        <v>8.286226389080381</v>
      </c>
      <c r="E69" s="1" t="s">
        <v>366</v>
      </c>
      <c r="F69" s="97">
        <v>17</v>
      </c>
      <c r="G69" s="101">
        <f t="shared" si="6"/>
        <v>0.22149837133550487</v>
      </c>
    </row>
    <row r="70" spans="1:7" ht="12.75">
      <c r="A70" s="4" t="s">
        <v>367</v>
      </c>
      <c r="B70" s="97">
        <v>180</v>
      </c>
      <c r="C70" s="10">
        <f t="shared" si="7"/>
        <v>2.481731697228733</v>
      </c>
      <c r="E70" s="1" t="s">
        <v>368</v>
      </c>
      <c r="F70" s="97">
        <v>86</v>
      </c>
      <c r="G70" s="101">
        <f t="shared" si="6"/>
        <v>1.1205211726384365</v>
      </c>
    </row>
    <row r="71" spans="1:7" ht="12.75">
      <c r="A71" s="7" t="s">
        <v>258</v>
      </c>
      <c r="B71" s="103">
        <v>92</v>
      </c>
      <c r="C71" s="40">
        <f t="shared" si="7"/>
        <v>1.2684406452502412</v>
      </c>
      <c r="D71" s="41"/>
      <c r="E71" s="9" t="s">
        <v>369</v>
      </c>
      <c r="F71" s="103">
        <v>1205</v>
      </c>
      <c r="G71" s="104">
        <f t="shared" si="6"/>
        <v>15.700325732899023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0" width="9.140625" style="15" customWidth="1"/>
    <col min="12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6203</v>
      </c>
      <c r="C9" s="81">
        <f>(B9/$B$9)*100</f>
        <v>100</v>
      </c>
      <c r="D9" s="65"/>
      <c r="E9" s="79" t="s">
        <v>381</v>
      </c>
      <c r="F9" s="80">
        <v>2846</v>
      </c>
      <c r="G9" s="81">
        <f>(F9/$F$9)*100</f>
        <v>100</v>
      </c>
    </row>
    <row r="10" spans="1:7" ht="12.75">
      <c r="A10" s="82" t="s">
        <v>382</v>
      </c>
      <c r="B10" s="97">
        <v>3992</v>
      </c>
      <c r="C10" s="105">
        <f>(B10/$B$9)*100</f>
        <v>64.35595679509915</v>
      </c>
      <c r="D10" s="65"/>
      <c r="E10" s="78" t="s">
        <v>383</v>
      </c>
      <c r="F10" s="97">
        <v>74</v>
      </c>
      <c r="G10" s="105">
        <f aca="true" t="shared" si="0" ref="G10:G19">(F10/$F$9)*100</f>
        <v>2.600140548137737</v>
      </c>
    </row>
    <row r="11" spans="1:7" ht="12.75">
      <c r="A11" s="82" t="s">
        <v>384</v>
      </c>
      <c r="B11" s="97">
        <v>3992</v>
      </c>
      <c r="C11" s="105">
        <f aca="true" t="shared" si="1" ref="C11:C16">(B11/$B$9)*100</f>
        <v>64.35595679509915</v>
      </c>
      <c r="D11" s="65"/>
      <c r="E11" s="78" t="s">
        <v>385</v>
      </c>
      <c r="F11" s="97">
        <v>129</v>
      </c>
      <c r="G11" s="105">
        <f t="shared" si="0"/>
        <v>4.5326774420238936</v>
      </c>
    </row>
    <row r="12" spans="1:7" ht="12.75">
      <c r="A12" s="82" t="s">
        <v>386</v>
      </c>
      <c r="B12" s="97">
        <v>3810</v>
      </c>
      <c r="C12" s="105">
        <f>(B12/$B$9)*100</f>
        <v>61.42189263259713</v>
      </c>
      <c r="D12" s="65"/>
      <c r="E12" s="78" t="s">
        <v>387</v>
      </c>
      <c r="F12" s="97">
        <v>271</v>
      </c>
      <c r="G12" s="105">
        <f t="shared" si="0"/>
        <v>9.522136331693606</v>
      </c>
    </row>
    <row r="13" spans="1:7" ht="12.75">
      <c r="A13" s="82" t="s">
        <v>388</v>
      </c>
      <c r="B13" s="97">
        <v>182</v>
      </c>
      <c r="C13" s="105">
        <f>(B13/$B$9)*100</f>
        <v>2.934064162502015</v>
      </c>
      <c r="D13" s="65"/>
      <c r="E13" s="78" t="s">
        <v>389</v>
      </c>
      <c r="F13" s="97">
        <v>310</v>
      </c>
      <c r="G13" s="105">
        <f t="shared" si="0"/>
        <v>10.892480674631061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396</v>
      </c>
      <c r="G14" s="105">
        <f t="shared" si="0"/>
        <v>13.914265635980325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718</v>
      </c>
      <c r="G15" s="105">
        <f t="shared" si="0"/>
        <v>25.22839072382291</v>
      </c>
    </row>
    <row r="16" spans="1:7" ht="12.75">
      <c r="A16" s="82" t="s">
        <v>67</v>
      </c>
      <c r="B16" s="97">
        <v>2211</v>
      </c>
      <c r="C16" s="105">
        <f t="shared" si="1"/>
        <v>35.64404320490085</v>
      </c>
      <c r="D16" s="65"/>
      <c r="E16" s="78" t="s">
        <v>68</v>
      </c>
      <c r="F16" s="97">
        <v>503</v>
      </c>
      <c r="G16" s="105">
        <f t="shared" si="0"/>
        <v>17.673928320449754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317</v>
      </c>
      <c r="G17" s="105">
        <f t="shared" si="0"/>
        <v>11.138439915671118</v>
      </c>
    </row>
    <row r="18" spans="1:7" ht="12.75">
      <c r="A18" s="77" t="s">
        <v>70</v>
      </c>
      <c r="B18" s="80">
        <v>3244</v>
      </c>
      <c r="C18" s="81">
        <f>(B18/$B$18)*100</f>
        <v>100</v>
      </c>
      <c r="D18" s="65"/>
      <c r="E18" s="78" t="s">
        <v>170</v>
      </c>
      <c r="F18" s="97">
        <v>77</v>
      </c>
      <c r="G18" s="105">
        <f t="shared" si="0"/>
        <v>2.705551651440618</v>
      </c>
    </row>
    <row r="19" spans="1:9" ht="12.75">
      <c r="A19" s="82" t="s">
        <v>382</v>
      </c>
      <c r="B19" s="97">
        <v>1872</v>
      </c>
      <c r="C19" s="105">
        <f>(B19/$B$18)*100</f>
        <v>57.706535141800245</v>
      </c>
      <c r="D19" s="65"/>
      <c r="E19" s="78" t="s">
        <v>169</v>
      </c>
      <c r="F19" s="98">
        <v>51</v>
      </c>
      <c r="G19" s="105">
        <f t="shared" si="0"/>
        <v>1.7919887561489811</v>
      </c>
      <c r="I19" s="117"/>
    </row>
    <row r="20" spans="1:7" ht="12.75">
      <c r="A20" s="82" t="s">
        <v>384</v>
      </c>
      <c r="B20" s="97">
        <v>1872</v>
      </c>
      <c r="C20" s="105">
        <f>(B20/$B$18)*100</f>
        <v>57.706535141800245</v>
      </c>
      <c r="D20" s="65"/>
      <c r="E20" s="78" t="s">
        <v>71</v>
      </c>
      <c r="F20" s="97">
        <v>59929</v>
      </c>
      <c r="G20" s="112" t="s">
        <v>261</v>
      </c>
    </row>
    <row r="21" spans="1:7" ht="12.75">
      <c r="A21" s="82" t="s">
        <v>386</v>
      </c>
      <c r="B21" s="97">
        <v>1799</v>
      </c>
      <c r="C21" s="105">
        <f>(B21/$B$18)*100</f>
        <v>55.456226880394574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2208</v>
      </c>
      <c r="G22" s="105">
        <f>(F22/$F$9)*100</f>
        <v>77.58257203092059</v>
      </c>
    </row>
    <row r="23" spans="1:7" ht="12.75">
      <c r="A23" s="77" t="s">
        <v>73</v>
      </c>
      <c r="B23" s="80">
        <v>472</v>
      </c>
      <c r="C23" s="81">
        <f>(B23/$B$23)*100</f>
        <v>100</v>
      </c>
      <c r="D23" s="65"/>
      <c r="E23" s="78" t="s">
        <v>74</v>
      </c>
      <c r="F23" s="97">
        <v>65429</v>
      </c>
      <c r="G23" s="112" t="s">
        <v>261</v>
      </c>
    </row>
    <row r="24" spans="1:7" ht="12.75">
      <c r="A24" s="82" t="s">
        <v>75</v>
      </c>
      <c r="B24" s="97">
        <v>345</v>
      </c>
      <c r="C24" s="105">
        <f>(B24/$B$23)*100</f>
        <v>73.09322033898306</v>
      </c>
      <c r="D24" s="65"/>
      <c r="E24" s="78" t="s">
        <v>76</v>
      </c>
      <c r="F24" s="97">
        <v>1060</v>
      </c>
      <c r="G24" s="105">
        <f>(F24/$F$9)*100</f>
        <v>37.24525650035137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12862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76</v>
      </c>
      <c r="G26" s="105">
        <f>(F26/$F$9)*100</f>
        <v>2.6704146170063248</v>
      </c>
    </row>
    <row r="27" spans="1:7" ht="12.75">
      <c r="A27" s="77" t="s">
        <v>85</v>
      </c>
      <c r="B27" s="80">
        <v>3716</v>
      </c>
      <c r="C27" s="81">
        <f>(B27/$B$27)*100</f>
        <v>100</v>
      </c>
      <c r="D27" s="65"/>
      <c r="E27" s="78" t="s">
        <v>78</v>
      </c>
      <c r="F27" s="98">
        <v>8385</v>
      </c>
      <c r="G27" s="112" t="s">
        <v>261</v>
      </c>
    </row>
    <row r="28" spans="1:7" ht="12.75">
      <c r="A28" s="82" t="s">
        <v>86</v>
      </c>
      <c r="B28" s="97">
        <v>3176</v>
      </c>
      <c r="C28" s="105">
        <f aca="true" t="shared" si="2" ref="C28:C33">(B28/$B$27)*100</f>
        <v>85.46824542518837</v>
      </c>
      <c r="D28" s="65"/>
      <c r="E28" s="78" t="s">
        <v>79</v>
      </c>
      <c r="F28" s="97">
        <v>13</v>
      </c>
      <c r="G28" s="105">
        <f>(F28/$F$9)*100</f>
        <v>0.4567814476458187</v>
      </c>
    </row>
    <row r="29" spans="1:7" ht="12.75">
      <c r="A29" s="82" t="s">
        <v>87</v>
      </c>
      <c r="B29" s="97">
        <v>314</v>
      </c>
      <c r="C29" s="105">
        <f t="shared" si="2"/>
        <v>8.44994617868676</v>
      </c>
      <c r="D29" s="65"/>
      <c r="E29" s="78" t="s">
        <v>80</v>
      </c>
      <c r="F29" s="97">
        <v>14615</v>
      </c>
      <c r="G29" s="112" t="s">
        <v>261</v>
      </c>
    </row>
    <row r="30" spans="1:7" ht="12.75">
      <c r="A30" s="82" t="s">
        <v>88</v>
      </c>
      <c r="B30" s="97">
        <v>102</v>
      </c>
      <c r="C30" s="105">
        <f t="shared" si="2"/>
        <v>2.744886975242196</v>
      </c>
      <c r="D30" s="65"/>
      <c r="E30" s="78" t="s">
        <v>81</v>
      </c>
      <c r="F30" s="97">
        <v>768</v>
      </c>
      <c r="G30" s="105">
        <f>(F30/$F$9)*100</f>
        <v>26.985242445537594</v>
      </c>
    </row>
    <row r="31" spans="1:7" ht="12.75">
      <c r="A31" s="82" t="s">
        <v>115</v>
      </c>
      <c r="B31" s="97">
        <v>36</v>
      </c>
      <c r="C31" s="105">
        <f t="shared" si="2"/>
        <v>0.9687836383207751</v>
      </c>
      <c r="D31" s="65"/>
      <c r="E31" s="78" t="s">
        <v>82</v>
      </c>
      <c r="F31" s="97">
        <v>14057</v>
      </c>
      <c r="G31" s="112" t="s">
        <v>261</v>
      </c>
    </row>
    <row r="32" spans="1:7" ht="12.75">
      <c r="A32" s="82" t="s">
        <v>89</v>
      </c>
      <c r="B32" s="97">
        <v>32</v>
      </c>
      <c r="C32" s="105">
        <f t="shared" si="2"/>
        <v>0.8611410118406888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56</v>
      </c>
      <c r="C33" s="105">
        <f t="shared" si="2"/>
        <v>1.5069967707212055</v>
      </c>
      <c r="D33" s="65"/>
      <c r="E33" s="79" t="s">
        <v>84</v>
      </c>
      <c r="F33" s="80">
        <v>2114</v>
      </c>
      <c r="G33" s="81">
        <f>(F33/$F$33)*100</f>
        <v>100</v>
      </c>
    </row>
    <row r="34" spans="1:7" ht="12.75">
      <c r="A34" s="82" t="s">
        <v>91</v>
      </c>
      <c r="B34" s="109">
        <v>24.6</v>
      </c>
      <c r="C34" s="112" t="s">
        <v>261</v>
      </c>
      <c r="D34" s="65"/>
      <c r="E34" s="78" t="s">
        <v>383</v>
      </c>
      <c r="F34" s="97">
        <v>32</v>
      </c>
      <c r="G34" s="105">
        <f aca="true" t="shared" si="3" ref="G34:G43">(F34/$F$33)*100</f>
        <v>1.5137180700094608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0.7095553453169348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148</v>
      </c>
      <c r="G36" s="105">
        <f t="shared" si="3"/>
        <v>7.000946073793755</v>
      </c>
    </row>
    <row r="37" spans="1:7" ht="12.75">
      <c r="A37" s="77" t="s">
        <v>94</v>
      </c>
      <c r="B37" s="80">
        <v>3810</v>
      </c>
      <c r="C37" s="81">
        <f>(B37/$B$37)*100</f>
        <v>100</v>
      </c>
      <c r="D37" s="65"/>
      <c r="E37" s="78" t="s">
        <v>389</v>
      </c>
      <c r="F37" s="97">
        <v>185</v>
      </c>
      <c r="G37" s="105">
        <f t="shared" si="3"/>
        <v>8.751182592242195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284</v>
      </c>
      <c r="G38" s="105">
        <f t="shared" si="3"/>
        <v>13.434247871333966</v>
      </c>
    </row>
    <row r="39" spans="1:7" ht="12.75">
      <c r="A39" s="82" t="s">
        <v>97</v>
      </c>
      <c r="B39" s="98">
        <v>1161</v>
      </c>
      <c r="C39" s="105">
        <f>(B39/$B$37)*100</f>
        <v>30.47244094488189</v>
      </c>
      <c r="D39" s="65"/>
      <c r="E39" s="78" t="s">
        <v>393</v>
      </c>
      <c r="F39" s="97">
        <v>599</v>
      </c>
      <c r="G39" s="105">
        <f t="shared" si="3"/>
        <v>28.334910122989594</v>
      </c>
    </row>
    <row r="40" spans="1:7" ht="12.75">
      <c r="A40" s="82" t="s">
        <v>98</v>
      </c>
      <c r="B40" s="98">
        <v>619</v>
      </c>
      <c r="C40" s="105">
        <f>(B40/$B$37)*100</f>
        <v>16.246719160104988</v>
      </c>
      <c r="D40" s="65"/>
      <c r="E40" s="78" t="s">
        <v>68</v>
      </c>
      <c r="F40" s="97">
        <v>460</v>
      </c>
      <c r="G40" s="105">
        <f t="shared" si="3"/>
        <v>21.759697256385998</v>
      </c>
    </row>
    <row r="41" spans="1:7" ht="12.75">
      <c r="A41" s="82" t="s">
        <v>100</v>
      </c>
      <c r="B41" s="98">
        <v>1194</v>
      </c>
      <c r="C41" s="105">
        <f>(B41/$B$37)*100</f>
        <v>31.338582677165356</v>
      </c>
      <c r="D41" s="65"/>
      <c r="E41" s="78" t="s">
        <v>69</v>
      </c>
      <c r="F41" s="97">
        <v>304</v>
      </c>
      <c r="G41" s="105">
        <f t="shared" si="3"/>
        <v>14.380321665089877</v>
      </c>
    </row>
    <row r="42" spans="1:7" ht="12.75">
      <c r="A42" s="82" t="s">
        <v>260</v>
      </c>
      <c r="B42" s="98">
        <v>8</v>
      </c>
      <c r="C42" s="105">
        <f>(B42/$B$37)*100</f>
        <v>0.2099737532808399</v>
      </c>
      <c r="D42" s="65"/>
      <c r="E42" s="78" t="s">
        <v>170</v>
      </c>
      <c r="F42" s="97">
        <v>46</v>
      </c>
      <c r="G42" s="105">
        <f t="shared" si="3"/>
        <v>2.1759697256385997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41</v>
      </c>
      <c r="G43" s="105">
        <f t="shared" si="3"/>
        <v>1.9394512771996215</v>
      </c>
    </row>
    <row r="44" spans="1:7" ht="12.75">
      <c r="A44" s="82" t="s">
        <v>291</v>
      </c>
      <c r="B44" s="98">
        <v>402</v>
      </c>
      <c r="C44" s="105">
        <f>(B44/$B$37)*100</f>
        <v>10.551181102362204</v>
      </c>
      <c r="D44" s="65"/>
      <c r="E44" s="78" t="s">
        <v>93</v>
      </c>
      <c r="F44" s="97">
        <v>66500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426</v>
      </c>
      <c r="C46" s="105">
        <f>(B46/$B$37)*100</f>
        <v>11.181102362204724</v>
      </c>
      <c r="D46" s="65"/>
      <c r="E46" s="78" t="s">
        <v>96</v>
      </c>
      <c r="F46" s="97">
        <v>24343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40808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0.2099737532808399</v>
      </c>
      <c r="D49" s="87"/>
      <c r="E49" s="88" t="s">
        <v>102</v>
      </c>
      <c r="F49" s="113">
        <v>34698</v>
      </c>
      <c r="G49" s="114" t="s">
        <v>261</v>
      </c>
    </row>
    <row r="50" spans="1:7" ht="13.5" thickTop="1">
      <c r="A50" s="82" t="s">
        <v>116</v>
      </c>
      <c r="B50" s="98">
        <v>184</v>
      </c>
      <c r="C50" s="105">
        <f t="shared" si="4"/>
        <v>4.829396325459317</v>
      </c>
      <c r="D50" s="65"/>
      <c r="E50" s="78"/>
      <c r="F50" s="86"/>
      <c r="G50" s="85"/>
    </row>
    <row r="51" spans="1:7" ht="12.75">
      <c r="A51" s="82" t="s">
        <v>117</v>
      </c>
      <c r="B51" s="98">
        <v>615</v>
      </c>
      <c r="C51" s="105">
        <f t="shared" si="4"/>
        <v>16.141732283464567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247</v>
      </c>
      <c r="C52" s="105">
        <f t="shared" si="4"/>
        <v>6.482939632545932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320</v>
      </c>
      <c r="C53" s="105">
        <f t="shared" si="4"/>
        <v>8.398950131233596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284</v>
      </c>
      <c r="C54" s="105">
        <f t="shared" si="4"/>
        <v>7.454068241469816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142</v>
      </c>
      <c r="C55" s="105">
        <f t="shared" si="4"/>
        <v>3.727034120734908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320</v>
      </c>
      <c r="C57" s="105">
        <f>(B57/$B$37)*100</f>
        <v>8.398950131233596</v>
      </c>
      <c r="D57" s="65"/>
      <c r="E57" s="79" t="s">
        <v>84</v>
      </c>
      <c r="F57" s="80">
        <v>40</v>
      </c>
      <c r="G57" s="105">
        <f>(F57/L57)*100</f>
        <v>1.8921475875118259</v>
      </c>
      <c r="H57" s="79" t="s">
        <v>84</v>
      </c>
      <c r="L57" s="15">
        <v>2114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32</v>
      </c>
      <c r="G58" s="105">
        <f>(F58/L58)*100</f>
        <v>3.361344537815126</v>
      </c>
      <c r="H58" s="78" t="s">
        <v>118</v>
      </c>
      <c r="L58" s="15">
        <v>952</v>
      </c>
    </row>
    <row r="59" spans="1:12" ht="12.75">
      <c r="A59" s="82" t="s">
        <v>112</v>
      </c>
      <c r="B59" s="98">
        <v>370</v>
      </c>
      <c r="C59" s="105">
        <f>(B59/$B$37)*100</f>
        <v>9.711286089238845</v>
      </c>
      <c r="D59" s="65"/>
      <c r="E59" s="78" t="s">
        <v>120</v>
      </c>
      <c r="F59" s="97">
        <v>8</v>
      </c>
      <c r="G59" s="105">
        <f>(F59/L59)*100</f>
        <v>2.507836990595611</v>
      </c>
      <c r="H59" s="78" t="s">
        <v>120</v>
      </c>
      <c r="L59" s="15">
        <v>319</v>
      </c>
    </row>
    <row r="60" spans="1:7" ht="12.75">
      <c r="A60" s="82" t="s">
        <v>113</v>
      </c>
      <c r="B60" s="98">
        <v>640</v>
      </c>
      <c r="C60" s="105">
        <f>(B60/$B$37)*100</f>
        <v>16.79790026246719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289</v>
      </c>
      <c r="C62" s="105">
        <f>(B62/$B$37)*100</f>
        <v>7.585301837270341</v>
      </c>
      <c r="D62" s="65"/>
      <c r="E62" s="79" t="s">
        <v>123</v>
      </c>
      <c r="F62" s="80">
        <v>5</v>
      </c>
      <c r="G62" s="105">
        <f>(F62/L62)*100</f>
        <v>1.483679525222552</v>
      </c>
      <c r="H62" s="79" t="s">
        <v>394</v>
      </c>
      <c r="L62" s="15">
        <v>337</v>
      </c>
    </row>
    <row r="63" spans="1:12" ht="12.75">
      <c r="A63" s="61" t="s">
        <v>293</v>
      </c>
      <c r="B63" s="98">
        <v>187</v>
      </c>
      <c r="C63" s="105">
        <f>(B63/$B$37)*100</f>
        <v>4.908136482939632</v>
      </c>
      <c r="D63" s="65"/>
      <c r="E63" s="78" t="s">
        <v>118</v>
      </c>
      <c r="F63" s="97">
        <v>5</v>
      </c>
      <c r="G63" s="105">
        <f>(F63/L63)*100</f>
        <v>3.7037037037037033</v>
      </c>
      <c r="H63" s="78" t="s">
        <v>118</v>
      </c>
      <c r="L63" s="15">
        <v>135</v>
      </c>
    </row>
    <row r="64" spans="1:12" ht="12.75">
      <c r="A64" s="82" t="s">
        <v>114</v>
      </c>
      <c r="B64" s="98">
        <v>204</v>
      </c>
      <c r="C64" s="105">
        <f>(B64/$B$37)*100</f>
        <v>5.354330708661418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157</v>
      </c>
      <c r="G66" s="105">
        <f aca="true" t="shared" si="5" ref="G66:G71">(F66/L66)*100</f>
        <v>2.047737054910656</v>
      </c>
      <c r="H66" s="79" t="s">
        <v>124</v>
      </c>
      <c r="L66" s="15">
        <v>7667</v>
      </c>
    </row>
    <row r="67" spans="1:12" ht="12.75">
      <c r="A67" s="82" t="s">
        <v>126</v>
      </c>
      <c r="B67" s="97">
        <v>3103</v>
      </c>
      <c r="C67" s="105">
        <f>(B67/$B$37)*100</f>
        <v>81.44356955380577</v>
      </c>
      <c r="D67" s="65"/>
      <c r="E67" s="78" t="s">
        <v>262</v>
      </c>
      <c r="F67" s="97">
        <v>121</v>
      </c>
      <c r="G67" s="105">
        <f t="shared" si="5"/>
        <v>2.001654259718776</v>
      </c>
      <c r="H67" s="78" t="s">
        <v>262</v>
      </c>
      <c r="L67" s="15">
        <v>6045</v>
      </c>
    </row>
    <row r="68" spans="1:12" ht="12.75">
      <c r="A68" s="82" t="s">
        <v>128</v>
      </c>
      <c r="B68" s="97">
        <v>490</v>
      </c>
      <c r="C68" s="105">
        <f>(B68/$B$37)*100</f>
        <v>12.860892388451445</v>
      </c>
      <c r="D68" s="65"/>
      <c r="E68" s="78" t="s">
        <v>127</v>
      </c>
      <c r="F68" s="97">
        <v>44</v>
      </c>
      <c r="G68" s="105">
        <f t="shared" si="5"/>
        <v>3.1746031746031744</v>
      </c>
      <c r="H68" s="78" t="s">
        <v>127</v>
      </c>
      <c r="L68" s="15">
        <v>1386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</v>
      </c>
      <c r="G69" s="105">
        <f t="shared" si="5"/>
        <v>2.219482120838471</v>
      </c>
      <c r="H69" s="78" t="s">
        <v>129</v>
      </c>
      <c r="L69" s="15">
        <v>1622</v>
      </c>
    </row>
    <row r="70" spans="1:12" ht="12.75">
      <c r="A70" s="82" t="s">
        <v>376</v>
      </c>
      <c r="B70" s="97">
        <v>198</v>
      </c>
      <c r="C70" s="105">
        <f>(B70/$B$37)*100</f>
        <v>5.196850393700787</v>
      </c>
      <c r="D70" s="65"/>
      <c r="E70" s="78" t="s">
        <v>130</v>
      </c>
      <c r="F70" s="97">
        <v>18</v>
      </c>
      <c r="G70" s="105">
        <f t="shared" si="5"/>
        <v>1.5</v>
      </c>
      <c r="H70" s="78" t="s">
        <v>130</v>
      </c>
      <c r="L70" s="15">
        <v>1200</v>
      </c>
    </row>
    <row r="71" spans="1:12" ht="13.5" thickBot="1">
      <c r="A71" s="90" t="s">
        <v>371</v>
      </c>
      <c r="B71" s="110">
        <v>19</v>
      </c>
      <c r="C71" s="111">
        <f>(B71/$B$37)*100</f>
        <v>0.4986876640419947</v>
      </c>
      <c r="D71" s="91"/>
      <c r="E71" s="92" t="s">
        <v>131</v>
      </c>
      <c r="F71" s="110">
        <v>73</v>
      </c>
      <c r="G71" s="118">
        <f t="shared" si="5"/>
        <v>7.285429141716566</v>
      </c>
      <c r="H71" s="92" t="s">
        <v>131</v>
      </c>
      <c r="L71" s="15">
        <v>1002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2926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2854</v>
      </c>
      <c r="G9" s="81">
        <f>(F9/$F$9)*100</f>
        <v>100</v>
      </c>
      <c r="I9" s="53"/>
    </row>
    <row r="10" spans="1:7" ht="12.75">
      <c r="A10" s="36" t="s">
        <v>137</v>
      </c>
      <c r="B10" s="97">
        <v>2260</v>
      </c>
      <c r="C10" s="105">
        <f aca="true" t="shared" si="0" ref="C10:C18">(B10/$B$8)*100</f>
        <v>77.23855092276145</v>
      </c>
      <c r="E10" s="32" t="s">
        <v>138</v>
      </c>
      <c r="F10" s="97">
        <v>2826</v>
      </c>
      <c r="G10" s="105">
        <f>(F10/$F$9)*100</f>
        <v>99.01892081289418</v>
      </c>
    </row>
    <row r="11" spans="1:7" ht="12.75">
      <c r="A11" s="36" t="s">
        <v>139</v>
      </c>
      <c r="B11" s="97">
        <v>35</v>
      </c>
      <c r="C11" s="105">
        <f t="shared" si="0"/>
        <v>1.1961722488038278</v>
      </c>
      <c r="E11" s="32" t="s">
        <v>140</v>
      </c>
      <c r="F11" s="97">
        <v>9</v>
      </c>
      <c r="G11" s="105">
        <f>(F11/$F$9)*100</f>
        <v>0.31534688156972673</v>
      </c>
    </row>
    <row r="12" spans="1:7" ht="12.75">
      <c r="A12" s="36" t="s">
        <v>141</v>
      </c>
      <c r="B12" s="97">
        <v>539</v>
      </c>
      <c r="C12" s="105">
        <f t="shared" si="0"/>
        <v>18.421052631578945</v>
      </c>
      <c r="E12" s="32" t="s">
        <v>142</v>
      </c>
      <c r="F12" s="97">
        <v>19</v>
      </c>
      <c r="G12" s="105">
        <f>(F12/$F$9)*100</f>
        <v>0.6657323055360898</v>
      </c>
    </row>
    <row r="13" spans="1:7" ht="12.75">
      <c r="A13" s="36" t="s">
        <v>143</v>
      </c>
      <c r="B13" s="97">
        <v>74</v>
      </c>
      <c r="C13" s="105">
        <f t="shared" si="0"/>
        <v>2.52904989747095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</v>
      </c>
      <c r="C14" s="105">
        <f t="shared" si="0"/>
        <v>0.2050580997949419</v>
      </c>
      <c r="E14" s="42" t="s">
        <v>145</v>
      </c>
      <c r="F14" s="80">
        <v>2071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</v>
      </c>
      <c r="C16" s="105">
        <f t="shared" si="0"/>
        <v>0.10252904989747096</v>
      </c>
      <c r="E16" s="1" t="s">
        <v>149</v>
      </c>
      <c r="F16" s="97">
        <v>7</v>
      </c>
      <c r="G16" s="105">
        <f>(F16/$F$14)*100</f>
        <v>0.3380009657170449</v>
      </c>
    </row>
    <row r="17" spans="1:7" ht="12.75">
      <c r="A17" s="36" t="s">
        <v>150</v>
      </c>
      <c r="B17" s="97">
        <v>9</v>
      </c>
      <c r="C17" s="105">
        <f t="shared" si="0"/>
        <v>0.30758714969241285</v>
      </c>
      <c r="E17" s="1" t="s">
        <v>151</v>
      </c>
      <c r="F17" s="97">
        <v>16</v>
      </c>
      <c r="G17" s="105">
        <f aca="true" t="shared" si="1" ref="G17:G23">(F17/$F$14)*100</f>
        <v>0.772573635924674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360</v>
      </c>
      <c r="G18" s="105">
        <f t="shared" si="1"/>
        <v>17.382906808305165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1083</v>
      </c>
      <c r="G19" s="105">
        <f t="shared" si="1"/>
        <v>52.293577981651374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568</v>
      </c>
      <c r="G20" s="105">
        <f t="shared" si="1"/>
        <v>27.42636407532593</v>
      </c>
    </row>
    <row r="21" spans="1:7" ht="12.75">
      <c r="A21" s="36" t="s">
        <v>156</v>
      </c>
      <c r="B21" s="98">
        <v>30</v>
      </c>
      <c r="C21" s="105">
        <f aca="true" t="shared" si="2" ref="C21:C28">(B21/$B$8)*100</f>
        <v>1.0252904989747096</v>
      </c>
      <c r="E21" s="1" t="s">
        <v>157</v>
      </c>
      <c r="F21" s="97">
        <v>37</v>
      </c>
      <c r="G21" s="105">
        <f t="shared" si="1"/>
        <v>1.7865765330758085</v>
      </c>
    </row>
    <row r="22" spans="1:7" ht="12.75">
      <c r="A22" s="36" t="s">
        <v>158</v>
      </c>
      <c r="B22" s="98">
        <v>42</v>
      </c>
      <c r="C22" s="105">
        <f t="shared" si="2"/>
        <v>1.4354066985645932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30</v>
      </c>
      <c r="C23" s="105">
        <f t="shared" si="2"/>
        <v>1.0252904989747096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73</v>
      </c>
      <c r="C24" s="105">
        <f t="shared" si="2"/>
        <v>2.4948735475051267</v>
      </c>
      <c r="E24" s="1" t="s">
        <v>163</v>
      </c>
      <c r="F24" s="97">
        <v>175900</v>
      </c>
      <c r="G24" s="112" t="s">
        <v>261</v>
      </c>
    </row>
    <row r="25" spans="1:7" ht="12.75">
      <c r="A25" s="36" t="s">
        <v>164</v>
      </c>
      <c r="B25" s="97">
        <v>202</v>
      </c>
      <c r="C25" s="105">
        <f t="shared" si="2"/>
        <v>6.903622693096377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321</v>
      </c>
      <c r="C26" s="105">
        <f t="shared" si="2"/>
        <v>10.970608339029392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1718</v>
      </c>
      <c r="C27" s="105">
        <f t="shared" si="2"/>
        <v>58.71496924128503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510</v>
      </c>
      <c r="C28" s="105">
        <f t="shared" si="2"/>
        <v>17.429938482570062</v>
      </c>
      <c r="E28" s="32" t="s">
        <v>176</v>
      </c>
      <c r="F28" s="97">
        <v>1198</v>
      </c>
      <c r="G28" s="105">
        <f aca="true" t="shared" si="3" ref="G28:G35">(F28/$F$14)*100</f>
        <v>57.84645098985997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6</v>
      </c>
      <c r="C31" s="105">
        <f aca="true" t="shared" si="4" ref="C31:C39">(B31/$B$8)*100</f>
        <v>0.2050580997949419</v>
      </c>
      <c r="E31" s="32" t="s">
        <v>181</v>
      </c>
      <c r="F31" s="97">
        <v>56</v>
      </c>
      <c r="G31" s="105">
        <f t="shared" si="3"/>
        <v>2.7040077257363593</v>
      </c>
    </row>
    <row r="32" spans="1:7" ht="12.75">
      <c r="A32" s="36" t="s">
        <v>182</v>
      </c>
      <c r="B32" s="97">
        <v>18</v>
      </c>
      <c r="C32" s="105">
        <f t="shared" si="4"/>
        <v>0.6151742993848257</v>
      </c>
      <c r="E32" s="32" t="s">
        <v>183</v>
      </c>
      <c r="F32" s="97">
        <v>127</v>
      </c>
      <c r="G32" s="105">
        <f t="shared" si="3"/>
        <v>6.132303235152101</v>
      </c>
    </row>
    <row r="33" spans="1:7" ht="12.75">
      <c r="A33" s="36" t="s">
        <v>184</v>
      </c>
      <c r="B33" s="97">
        <v>96</v>
      </c>
      <c r="C33" s="105">
        <f t="shared" si="4"/>
        <v>3.2809295967190706</v>
      </c>
      <c r="E33" s="32" t="s">
        <v>185</v>
      </c>
      <c r="F33" s="97">
        <v>533</v>
      </c>
      <c r="G33" s="105">
        <f t="shared" si="3"/>
        <v>25.736359246740705</v>
      </c>
    </row>
    <row r="34" spans="1:7" ht="12.75">
      <c r="A34" s="36" t="s">
        <v>186</v>
      </c>
      <c r="B34" s="97">
        <v>321</v>
      </c>
      <c r="C34" s="105">
        <f t="shared" si="4"/>
        <v>10.970608339029392</v>
      </c>
      <c r="E34" s="32" t="s">
        <v>187</v>
      </c>
      <c r="F34" s="97">
        <v>348</v>
      </c>
      <c r="G34" s="105">
        <f t="shared" si="3"/>
        <v>16.80347658136166</v>
      </c>
    </row>
    <row r="35" spans="1:7" ht="12.75">
      <c r="A35" s="36" t="s">
        <v>188</v>
      </c>
      <c r="B35" s="97">
        <v>630</v>
      </c>
      <c r="C35" s="105">
        <f t="shared" si="4"/>
        <v>21.5311004784689</v>
      </c>
      <c r="E35" s="32" t="s">
        <v>189</v>
      </c>
      <c r="F35" s="97">
        <v>134</v>
      </c>
      <c r="G35" s="105">
        <f t="shared" si="3"/>
        <v>6.470304200869145</v>
      </c>
    </row>
    <row r="36" spans="1:7" ht="12.75">
      <c r="A36" s="36" t="s">
        <v>190</v>
      </c>
      <c r="B36" s="97">
        <v>788</v>
      </c>
      <c r="C36" s="105">
        <f t="shared" si="4"/>
        <v>26.93096377306904</v>
      </c>
      <c r="E36" s="32" t="s">
        <v>191</v>
      </c>
      <c r="F36" s="97">
        <v>1407</v>
      </c>
      <c r="G36" s="112" t="s">
        <v>261</v>
      </c>
    </row>
    <row r="37" spans="1:7" ht="12.75">
      <c r="A37" s="36" t="s">
        <v>192</v>
      </c>
      <c r="B37" s="97">
        <v>612</v>
      </c>
      <c r="C37" s="105">
        <f t="shared" si="4"/>
        <v>20.915926179084074</v>
      </c>
      <c r="E37" s="32" t="s">
        <v>193</v>
      </c>
      <c r="F37" s="97">
        <v>873</v>
      </c>
      <c r="G37" s="105">
        <f>(F37/$F$14)*100</f>
        <v>42.153549010140026</v>
      </c>
    </row>
    <row r="38" spans="1:7" ht="12.75">
      <c r="A38" s="36" t="s">
        <v>194</v>
      </c>
      <c r="B38" s="97">
        <v>304</v>
      </c>
      <c r="C38" s="105">
        <f t="shared" si="4"/>
        <v>10.38961038961039</v>
      </c>
      <c r="E38" s="32" t="s">
        <v>191</v>
      </c>
      <c r="F38" s="97">
        <v>516</v>
      </c>
      <c r="G38" s="112" t="s">
        <v>261</v>
      </c>
    </row>
    <row r="39" spans="1:7" ht="12.75">
      <c r="A39" s="36" t="s">
        <v>195</v>
      </c>
      <c r="B39" s="97">
        <v>151</v>
      </c>
      <c r="C39" s="105">
        <f t="shared" si="4"/>
        <v>5.160628844839371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2854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645</v>
      </c>
      <c r="G43" s="105">
        <f aca="true" t="shared" si="5" ref="G43:G48">(F43/$F$14)*100</f>
        <v>31.144374698213422</v>
      </c>
    </row>
    <row r="44" spans="1:7" ht="12.75">
      <c r="A44" s="36" t="s">
        <v>209</v>
      </c>
      <c r="B44" s="98">
        <v>264</v>
      </c>
      <c r="C44" s="105">
        <f aca="true" t="shared" si="6" ref="C44:C49">(B44/$B$42)*100</f>
        <v>9.250175192711984</v>
      </c>
      <c r="E44" s="32" t="s">
        <v>210</v>
      </c>
      <c r="F44" s="97">
        <v>337</v>
      </c>
      <c r="G44" s="105">
        <f t="shared" si="5"/>
        <v>16.27233220666345</v>
      </c>
    </row>
    <row r="45" spans="1:7" ht="12.75">
      <c r="A45" s="36" t="s">
        <v>211</v>
      </c>
      <c r="B45" s="98">
        <v>704</v>
      </c>
      <c r="C45" s="105">
        <f t="shared" si="6"/>
        <v>24.667133847231955</v>
      </c>
      <c r="E45" s="32" t="s">
        <v>212</v>
      </c>
      <c r="F45" s="97">
        <v>347</v>
      </c>
      <c r="G45" s="105">
        <f t="shared" si="5"/>
        <v>16.755190729116368</v>
      </c>
    </row>
    <row r="46" spans="1:7" ht="12.75">
      <c r="A46" s="36" t="s">
        <v>213</v>
      </c>
      <c r="B46" s="98">
        <v>342</v>
      </c>
      <c r="C46" s="105">
        <f t="shared" si="6"/>
        <v>11.983181499649614</v>
      </c>
      <c r="E46" s="32" t="s">
        <v>214</v>
      </c>
      <c r="F46" s="97">
        <v>187</v>
      </c>
      <c r="G46" s="105">
        <f t="shared" si="5"/>
        <v>9.02945436986963</v>
      </c>
    </row>
    <row r="47" spans="1:7" ht="12.75">
      <c r="A47" s="36" t="s">
        <v>215</v>
      </c>
      <c r="B47" s="97">
        <v>407</v>
      </c>
      <c r="C47" s="105">
        <f t="shared" si="6"/>
        <v>14.260686755430974</v>
      </c>
      <c r="E47" s="32" t="s">
        <v>216</v>
      </c>
      <c r="F47" s="97">
        <v>124</v>
      </c>
      <c r="G47" s="105">
        <f t="shared" si="5"/>
        <v>5.987445678416224</v>
      </c>
    </row>
    <row r="48" spans="1:7" ht="12.75">
      <c r="A48" s="36" t="s">
        <v>217</v>
      </c>
      <c r="B48" s="97">
        <v>407</v>
      </c>
      <c r="C48" s="105">
        <f t="shared" si="6"/>
        <v>14.260686755430974</v>
      </c>
      <c r="E48" s="32" t="s">
        <v>218</v>
      </c>
      <c r="F48" s="97">
        <v>431</v>
      </c>
      <c r="G48" s="105">
        <f t="shared" si="5"/>
        <v>20.81120231772091</v>
      </c>
    </row>
    <row r="49" spans="1:7" ht="12.75">
      <c r="A49" s="36" t="s">
        <v>219</v>
      </c>
      <c r="B49" s="97">
        <v>730</v>
      </c>
      <c r="C49" s="105">
        <f t="shared" si="6"/>
        <v>25.5781359495445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625</v>
      </c>
      <c r="G51" s="81">
        <f>(F51/F$51)*100</f>
        <v>100</v>
      </c>
    </row>
    <row r="52" spans="1:7" ht="12.75">
      <c r="A52" s="4" t="s">
        <v>223</v>
      </c>
      <c r="B52" s="97">
        <v>199</v>
      </c>
      <c r="C52" s="105">
        <f>(B52/$B$42)*100</f>
        <v>6.972669936930624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844</v>
      </c>
      <c r="C53" s="105">
        <f>(B53/$B$42)*100</f>
        <v>29.572529782761038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1201</v>
      </c>
      <c r="C54" s="105">
        <f>(B54/$B$42)*100</f>
        <v>42.08128941836019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610</v>
      </c>
      <c r="C55" s="105">
        <f>(B55/$B$42)*100</f>
        <v>21.37351086194814</v>
      </c>
      <c r="E55" s="32" t="s">
        <v>230</v>
      </c>
      <c r="F55" s="97">
        <v>22</v>
      </c>
      <c r="G55" s="105">
        <f t="shared" si="7"/>
        <v>3.52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66</v>
      </c>
      <c r="G56" s="105">
        <f t="shared" si="7"/>
        <v>10.56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233</v>
      </c>
      <c r="G57" s="105">
        <f t="shared" si="7"/>
        <v>37.28</v>
      </c>
    </row>
    <row r="58" spans="1:7" ht="12.75">
      <c r="A58" s="36" t="s">
        <v>234</v>
      </c>
      <c r="B58" s="97">
        <v>2105</v>
      </c>
      <c r="C58" s="105">
        <f aca="true" t="shared" si="8" ref="C58:C66">(B58/$B$42)*100</f>
        <v>73.7561317449194</v>
      </c>
      <c r="E58" s="32" t="s">
        <v>235</v>
      </c>
      <c r="F58" s="97">
        <v>219</v>
      </c>
      <c r="G58" s="105">
        <f t="shared" si="7"/>
        <v>35.04</v>
      </c>
    </row>
    <row r="59" spans="1:7" ht="12.75">
      <c r="A59" s="36" t="s">
        <v>236</v>
      </c>
      <c r="B59" s="97">
        <v>49</v>
      </c>
      <c r="C59" s="105">
        <f t="shared" si="8"/>
        <v>1.7168885774351785</v>
      </c>
      <c r="E59" s="32" t="s">
        <v>237</v>
      </c>
      <c r="F59" s="98">
        <v>26</v>
      </c>
      <c r="G59" s="105">
        <f t="shared" si="7"/>
        <v>4.16</v>
      </c>
    </row>
    <row r="60" spans="1:7" ht="12.75">
      <c r="A60" s="36" t="s">
        <v>238</v>
      </c>
      <c r="B60" s="97">
        <v>40</v>
      </c>
      <c r="C60" s="105">
        <f t="shared" si="8"/>
        <v>1.4015416958654519</v>
      </c>
      <c r="E60" s="32" t="s">
        <v>239</v>
      </c>
      <c r="F60" s="97">
        <v>59</v>
      </c>
      <c r="G60" s="105">
        <f t="shared" si="7"/>
        <v>9.44</v>
      </c>
    </row>
    <row r="61" spans="1:7" ht="12.75">
      <c r="A61" s="36" t="s">
        <v>240</v>
      </c>
      <c r="B61" s="97">
        <v>660</v>
      </c>
      <c r="C61" s="105">
        <f t="shared" si="8"/>
        <v>23.12543798177996</v>
      </c>
      <c r="E61" s="32" t="s">
        <v>163</v>
      </c>
      <c r="F61" s="97">
        <v>967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148</v>
      </c>
      <c r="G65" s="105">
        <f aca="true" t="shared" si="9" ref="G65:G71">(F65/F$51)*100</f>
        <v>23.68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102</v>
      </c>
      <c r="G66" s="105">
        <f t="shared" si="9"/>
        <v>16.32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64</v>
      </c>
      <c r="G67" s="105">
        <f t="shared" si="9"/>
        <v>10.24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94</v>
      </c>
      <c r="G68" s="105">
        <f t="shared" si="9"/>
        <v>15.040000000000001</v>
      </c>
    </row>
    <row r="69" spans="1:7" ht="12.75">
      <c r="A69" s="36" t="s">
        <v>249</v>
      </c>
      <c r="B69" s="97">
        <v>9</v>
      </c>
      <c r="C69" s="105">
        <f>(B69/$B$42)*100</f>
        <v>0.31534688156972673</v>
      </c>
      <c r="E69" s="32" t="s">
        <v>216</v>
      </c>
      <c r="F69" s="97">
        <v>26</v>
      </c>
      <c r="G69" s="105">
        <f t="shared" si="9"/>
        <v>4.16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129</v>
      </c>
      <c r="G70" s="105">
        <f t="shared" si="9"/>
        <v>20.64</v>
      </c>
    </row>
    <row r="71" spans="1:7" ht="12.75">
      <c r="A71" s="54" t="s">
        <v>252</v>
      </c>
      <c r="B71" s="103">
        <v>30</v>
      </c>
      <c r="C71" s="115">
        <f>(B71/$B$42)*100</f>
        <v>1.051156271899089</v>
      </c>
      <c r="D71" s="41"/>
      <c r="E71" s="44" t="s">
        <v>220</v>
      </c>
      <c r="F71" s="103">
        <v>62</v>
      </c>
      <c r="G71" s="115">
        <f t="shared" si="9"/>
        <v>9.92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2002-06-13T15:33:46Z</dcterms:modified>
  <cp:category/>
  <cp:version/>
  <cp:contentType/>
  <cp:contentStatus/>
</cp:coreProperties>
</file>