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<sst xmlns="http://schemas.openxmlformats.org/spreadsheetml/2006/main" count="676" uniqueCount="437">
  <si>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</si>
  <si>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</si>
  <si>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</si>
  <si>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</si>
  <si>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</si>
  <si>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</si>
  <si>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</si>
  <si>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</si>
  <si>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</si>
  <si>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</si>
  <si>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</si>
  <si>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</si>
  <si>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</si>
  <si>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</si>
  <si>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</si>
  <si>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</si>
  <si>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</si>
  <si>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</si>
  <si>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</si>
  <si>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</si>
  <si>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</si>
  <si>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</si>
  <si>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</si>
  <si>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</si>
  <si>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</si>
  <si>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</si>
  <si>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</si>
  <si>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</si>
  <si>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</si>
  <si>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</si>
  <si>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</si>
  <si>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</si>
  <si>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</si>
  <si>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</si>
  <si>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</si>
  <si>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</si>
  <si>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</si>
  <si>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</si>
  <si>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</si>
  <si>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</si>
  <si>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</si>
  <si>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</si>
  <si>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</si>
  <si>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</si>
  <si>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</si>
  <si>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</si>
  <si>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</si>
  <si>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</si>
  <si>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</si>
  <si>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</si>
  <si>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</si>
  <si>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</si>
  <si>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</si>
  <si>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</si>
  <si>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</si>
  <si>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</si>
  <si>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</si>
  <si>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</si>
  <si>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</si>
  <si>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</si>
  <si>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</si>
  <si>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</si>
  <si>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</si>
  <si>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</si>
  <si>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</si>
  <si>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</si>
  <si>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</si>
  <si>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</si>
  <si>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</si>
  <si>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</si>
  <si>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</si>
  <si>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</si>
  <si>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</si>
  <si>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</si>
  <si>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</si>
  <si>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</si>
  <si>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</si>
  <si>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</si>
  <si>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</si>
  <si>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</si>
  <si>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</si>
  <si>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</si>
  <si>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</si>
  <si>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</si>
  <si>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</si>
  <si>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</si>
  <si>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</si>
  <si>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</si>
  <si>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</si>
  <si>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</si>
  <si>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</si>
  <si>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</si>
  <si>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</si>
  <si>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</si>
  <si>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</si>
  <si>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</si>
  <si>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</si>
  <si>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</si>
  <si>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</si>
  <si>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</si>
  <si>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</si>
  <si>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</si>
  <si>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</si>
  <si>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</si>
  <si>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</si>
  <si>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</si>
  <si>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</si>
  <si>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</si>
  <si>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</si>
  <si>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</si>
  <si>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</si>
  <si>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</si>
  <si>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</si>
  <si>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</si>
  <si>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</si>
  <si>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</si>
  <si>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</si>
  <si>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</si>
  <si>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</si>
  <si>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</si>
  <si>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</si>
  <si>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</si>
  <si>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</si>
  <si>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</si>
  <si>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</si>
  <si>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</si>
  <si>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</si>
  <si>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</si>
  <si>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</si>
  <si>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</si>
  <si>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</si>
  <si>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</si>
  <si>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</si>
  <si>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</si>
  <si>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</si>
  <si>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</si>
  <si>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</si>
  <si>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</si>
  <si>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</si>
  <si>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</si>
  <si>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</si>
  <si>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</si>
  <si>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</si>
  <si>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</si>
  <si>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</si>
  <si>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</si>
  <si>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</si>
  <si>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</si>
  <si>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</si>
  <si>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</si>
  <si>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</si>
  <si>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</si>
  <si>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</si>
  <si>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</si>
  <si>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</si>
  <si>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</si>
  <si>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</si>
  <si>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</si>
  <si>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</si>
  <si>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</si>
  <si>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</si>
  <si>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</si>
  <si>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</si>
  <si>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</si>
  <si>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</si>
  <si>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</si>
  <si>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</si>
  <si>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</si>
  <si>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</si>
  <si>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</si>
  <si>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</si>
  <si>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</si>
  <si>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</si>
  <si>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</si>
  <si>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</si>
  <si>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</si>
  <si>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</si>
  <si>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</si>
  <si>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</si>
  <si>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</si>
  <si>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</si>
  <si>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</si>
  <si>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</si>
  <si>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</si>
  <si>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</si>
  <si>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</si>
  <si>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</si>
  <si>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</si>
  <si>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</si>
  <si>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</si>
  <si>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</si>
  <si>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</si>
  <si>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</si>
  <si>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</si>
  <si>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</si>
  <si>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</si>
  <si>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</si>
  <si>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</si>
  <si>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</si>
  <si>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</si>
  <si>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</si>
  <si>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</si>
  <si>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</si>
  <si>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</si>
  <si>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</si>
  <si>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</si>
  <si>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</si>
  <si>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</si>
  <si>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</si>
  <si>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</si>
  <si>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</si>
  <si>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</si>
  <si>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</si>
  <si>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</si>
  <si>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</si>
  <si>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</si>
  <si>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</si>
  <si>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</si>
  <si>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</si>
  <si>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</si>
  <si>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</si>
  <si>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</si>
  <si>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</si>
  <si>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</si>
  <si>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</si>
  <si>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</si>
  <si>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</si>
  <si>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</si>
  <si>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</si>
  <si>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</si>
  <si>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</si>
  <si>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</si>
  <si>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</si>
  <si>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</si>
  <si>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</si>
  <si>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</si>
  <si>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</si>
  <si>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</si>
  <si>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</si>
  <si>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</si>
  <si>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</si>
  <si>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</si>
  <si>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</si>
  <si>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</si>
  <si>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</si>
  <si>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</si>
  <si>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</si>
  <si>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</si>
  <si>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</si>
  <si>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</si>
  <si>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</si>
  <si>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</si>
  <si>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</si>
  <si>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</si>
  <si>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</si>
  <si>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</si>
  <si>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</si>
  <si>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</si>
  <si>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</si>
  <si>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</si>
  <si>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</si>
  <si>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</si>
  <si>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</si>
  <si>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</si>
  <si>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</si>
  <si>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</si>
  <si>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</si>
  <si>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</si>
  <si>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</si>
  <si>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</si>
  <si>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</si>
  <si>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</si>
  <si>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</si>
  <si>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</si>
  <si>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</si>
  <si>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</si>
  <si>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</si>
  <si>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</si>
  <si>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</si>
  <si>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</si>
  <si>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</si>
  <si>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</si>
  <si>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</si>
  <si>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</si>
  <si>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</si>
  <si>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</si>
  <si>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</si>
  <si>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</si>
  <si>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</si>
  <si>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</si>
  <si>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</si>
  <si>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</si>
  <si>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</si>
  <si>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</si>
  <si>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</si>
  <si>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</si>
  <si>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</si>
  <si>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</si>
  <si>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</si>
  <si>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</si>
  <si>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</si>
  <si>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</si>
  <si>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</si>
  <si>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</si>
  <si>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</si>
  <si>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</si>
  <si>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</si>
  <si>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</si>
  <si>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</si>
  <si>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</si>
  <si>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</si>
  <si>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</si>
  <si>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</si>
  <si>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</si>
  <si>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</si>
  <si>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</si>
  <si>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</si>
  <si>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</si>
  <si>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</si>
  <si>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</si>
  <si>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</si>
  <si>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</si>
  <si>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</si>
  <si>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</si>
  <si>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</si>
  <si>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</si>
  <si>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</si>
  <si>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</si>
  <si>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</si>
  <si>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</si>
  <si>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</si>
  <si>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</si>
  <si>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</si>
  <si>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</si>
  <si>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</si>
  <si>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</si>
  <si>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</si>
  <si>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</si>
  <si>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</si>
  <si>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</si>
  <si>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</si>
  <si>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</si>
  <si>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</si>
  <si>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</si>
  <si>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</si>
  <si>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</si>
  <si>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</si>
  <si>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</si>
  <si>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</si>
  <si>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</si>
  <si>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</si>
  <si>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</si>
  <si>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</si>
  <si>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</si>
  <si>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</si>
  <si>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</si>
  <si>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</si>
  <si>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</si>
  <si>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</si>
  <si>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</si>
  <si>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</si>
  <si>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</si>
  <si>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</si>
  <si>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</si>
  <si>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</si>
  <si>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</si>
  <si>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</si>
  <si>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</si>
  <si>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</si>
  <si>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</si>
  <si>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</si>
  <si>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</si>
  <si>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</si>
  <si>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</si>
  <si>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</si>
  <si>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</si>
  <si>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</si>
  <si>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</si>
  <si>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</si>
  <si>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</si>
  <si>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</si>
  <si>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</si>
  <si>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</si>
  <si>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</si>
  <si>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</si>
  <si>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</si>
  <si>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</si>
  <si>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</si>
  <si>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</si>
  <si>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</si>
  <si>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</si>
  <si>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</si>
  <si>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</si>
  <si>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</si>
  <si>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</si>
  <si>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</si>
  <si>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New Providence borough, Union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</si>
  <si>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New Providence borough</t>
    </r>
    <r>
      <rPr>
        <b/>
        <sz val="12"/>
        <rFont val="Arial"/>
        <family val="2"/>
      </rPr>
      <t>, Union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</si>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</sst>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166" fontId="0" fillId="0" borderId="41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11907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11907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5770</v>
      </c>
      <c r="C9" s="151">
        <f>(B9/$B$7)*100</f>
        <v>48.458889728730995</v>
      </c>
      <c r="D9" s="152"/>
      <c r="E9" s="152" t="s">
        <v>403</v>
      </c>
      <c r="F9" s="150">
        <v>417</v>
      </c>
      <c r="G9" s="153">
        <f t="shared" si="0"/>
        <v>3.5021415973796928</v>
      </c>
    </row>
    <row r="10" spans="1:7" ht="12.75">
      <c r="A10" s="149" t="s">
        <v>404</v>
      </c>
      <c r="B10" s="150">
        <v>6137</v>
      </c>
      <c r="C10" s="151">
        <f>(B10/$B$7)*100</f>
        <v>51.541110271269</v>
      </c>
      <c r="D10" s="152"/>
      <c r="E10" s="152" t="s">
        <v>405</v>
      </c>
      <c r="F10" s="150">
        <v>37</v>
      </c>
      <c r="G10" s="153">
        <f t="shared" si="0"/>
        <v>0.31074158058285045</v>
      </c>
    </row>
    <row r="11" spans="1:7" ht="12.75">
      <c r="A11" s="149"/>
      <c r="B11" s="150"/>
      <c r="C11" s="151"/>
      <c r="D11" s="152"/>
      <c r="E11" s="152" t="s">
        <v>406</v>
      </c>
      <c r="F11" s="150">
        <v>57</v>
      </c>
      <c r="G11" s="153">
        <f t="shared" si="0"/>
        <v>0.47871000251952633</v>
      </c>
    </row>
    <row r="12" spans="1:7" ht="12.75">
      <c r="A12" s="149" t="s">
        <v>407</v>
      </c>
      <c r="B12" s="150">
        <v>934</v>
      </c>
      <c r="C12" s="151">
        <f aca="true" t="shared" si="1" ref="C12:C24">B12*100/B$7</f>
        <v>7.844125304442764</v>
      </c>
      <c r="D12" s="152"/>
      <c r="E12" s="152" t="s">
        <v>408</v>
      </c>
      <c r="F12" s="150">
        <v>44</v>
      </c>
      <c r="G12" s="153">
        <f t="shared" si="0"/>
        <v>0.369530528260687</v>
      </c>
    </row>
    <row r="13" spans="1:7" ht="12.75">
      <c r="A13" s="149" t="s">
        <v>409</v>
      </c>
      <c r="B13" s="150">
        <v>923</v>
      </c>
      <c r="C13" s="151">
        <f t="shared" si="1"/>
        <v>7.751742672377593</v>
      </c>
      <c r="D13" s="152"/>
      <c r="E13" s="152" t="s">
        <v>410</v>
      </c>
      <c r="F13" s="150">
        <v>279</v>
      </c>
      <c r="G13" s="153">
        <f t="shared" si="0"/>
        <v>2.3431594860166287</v>
      </c>
    </row>
    <row r="14" spans="1:7" ht="12.75">
      <c r="A14" s="149" t="s">
        <v>411</v>
      </c>
      <c r="B14" s="150">
        <v>856</v>
      </c>
      <c r="C14" s="151">
        <f t="shared" si="1"/>
        <v>7.1890484588897285</v>
      </c>
      <c r="D14" s="152"/>
      <c r="E14" s="152" t="s">
        <v>412</v>
      </c>
      <c r="F14" s="150">
        <v>11490</v>
      </c>
      <c r="G14" s="153">
        <f t="shared" si="0"/>
        <v>96.49785840262031</v>
      </c>
    </row>
    <row r="15" spans="1:7" ht="12.75">
      <c r="A15" s="149" t="s">
        <v>413</v>
      </c>
      <c r="B15" s="150">
        <v>576</v>
      </c>
      <c r="C15" s="151">
        <f t="shared" si="1"/>
        <v>4.837490551776266</v>
      </c>
      <c r="D15" s="152"/>
      <c r="E15" s="152" t="s">
        <v>414</v>
      </c>
      <c r="F15" s="150">
        <v>10359</v>
      </c>
      <c r="G15" s="153">
        <f t="shared" si="0"/>
        <v>86.99924414210129</v>
      </c>
    </row>
    <row r="16" spans="1:7" ht="12.75">
      <c r="A16" s="149" t="s">
        <v>415</v>
      </c>
      <c r="B16" s="150">
        <v>324</v>
      </c>
      <c r="C16" s="151">
        <f t="shared" si="1"/>
        <v>2.7210884353741496</v>
      </c>
      <c r="D16" s="152"/>
      <c r="E16" s="152"/>
      <c r="F16" s="145"/>
      <c r="G16" s="146"/>
    </row>
    <row r="17" spans="1:7" ht="12.75">
      <c r="A17" s="149" t="s">
        <v>416</v>
      </c>
      <c r="B17" s="150">
        <v>1432</v>
      </c>
      <c r="C17" s="151">
        <f t="shared" si="1"/>
        <v>12.026539010665994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2264</v>
      </c>
      <c r="C18" s="151">
        <f t="shared" si="1"/>
        <v>19.014025363231713</v>
      </c>
      <c r="D18" s="152"/>
      <c r="E18" s="143" t="s">
        <v>419</v>
      </c>
      <c r="F18" s="141">
        <v>11907</v>
      </c>
      <c r="G18" s="148">
        <v>100</v>
      </c>
    </row>
    <row r="19" spans="1:7" ht="12.75">
      <c r="A19" s="149" t="s">
        <v>420</v>
      </c>
      <c r="B19" s="150">
        <v>1720</v>
      </c>
      <c r="C19" s="151">
        <f t="shared" si="1"/>
        <v>14.445284286554127</v>
      </c>
      <c r="D19" s="152"/>
      <c r="E19" s="152" t="s">
        <v>421</v>
      </c>
      <c r="F19" s="150">
        <v>11755</v>
      </c>
      <c r="G19" s="153">
        <f aca="true" t="shared" si="2" ref="G19:G30">F19*100/F$18</f>
        <v>98.72343999328126</v>
      </c>
    </row>
    <row r="20" spans="1:7" ht="12.75">
      <c r="A20" s="149" t="s">
        <v>422</v>
      </c>
      <c r="B20" s="150">
        <v>590</v>
      </c>
      <c r="C20" s="151">
        <f t="shared" si="1"/>
        <v>4.955068447131939</v>
      </c>
      <c r="D20" s="152"/>
      <c r="E20" s="152" t="s">
        <v>423</v>
      </c>
      <c r="F20" s="150">
        <v>4404</v>
      </c>
      <c r="G20" s="153">
        <f t="shared" si="2"/>
        <v>36.98664651045603</v>
      </c>
    </row>
    <row r="21" spans="1:7" ht="12.75">
      <c r="A21" s="149" t="s">
        <v>424</v>
      </c>
      <c r="B21" s="150">
        <v>467</v>
      </c>
      <c r="C21" s="151">
        <f t="shared" si="1"/>
        <v>3.922062652221382</v>
      </c>
      <c r="D21" s="152"/>
      <c r="E21" s="152" t="s">
        <v>425</v>
      </c>
      <c r="F21" s="150">
        <v>2922</v>
      </c>
      <c r="G21" s="153">
        <f t="shared" si="2"/>
        <v>24.54018644494835</v>
      </c>
    </row>
    <row r="22" spans="1:7" ht="12.75">
      <c r="A22" s="149" t="s">
        <v>426</v>
      </c>
      <c r="B22" s="150">
        <v>969</v>
      </c>
      <c r="C22" s="151">
        <f t="shared" si="1"/>
        <v>8.138070042831947</v>
      </c>
      <c r="D22" s="152"/>
      <c r="E22" s="152" t="s">
        <v>427</v>
      </c>
      <c r="F22" s="150">
        <v>3789</v>
      </c>
      <c r="G22" s="153">
        <f t="shared" si="2"/>
        <v>31.82161753590325</v>
      </c>
    </row>
    <row r="23" spans="1:7" ht="12.75">
      <c r="A23" s="149" t="s">
        <v>428</v>
      </c>
      <c r="B23" s="150">
        <v>640</v>
      </c>
      <c r="C23" s="151">
        <f t="shared" si="1"/>
        <v>5.374989501973629</v>
      </c>
      <c r="D23" s="152"/>
      <c r="E23" s="152" t="s">
        <v>429</v>
      </c>
      <c r="F23" s="150">
        <v>3058</v>
      </c>
      <c r="G23" s="153">
        <f t="shared" si="2"/>
        <v>25.682371714117746</v>
      </c>
    </row>
    <row r="24" spans="1:7" ht="12.75">
      <c r="A24" s="149" t="s">
        <v>430</v>
      </c>
      <c r="B24" s="150">
        <v>212</v>
      </c>
      <c r="C24" s="151">
        <f t="shared" si="1"/>
        <v>1.7804652725287646</v>
      </c>
      <c r="D24" s="152"/>
      <c r="E24" s="152" t="s">
        <v>431</v>
      </c>
      <c r="F24" s="150">
        <v>344</v>
      </c>
      <c r="G24" s="153">
        <f t="shared" si="2"/>
        <v>2.8890568573108255</v>
      </c>
    </row>
    <row r="25" spans="1:7" ht="12.75">
      <c r="A25" s="149"/>
      <c r="B25" s="145"/>
      <c r="C25" s="154"/>
      <c r="D25" s="152"/>
      <c r="E25" s="152" t="s">
        <v>432</v>
      </c>
      <c r="F25" s="150">
        <v>65</v>
      </c>
      <c r="G25" s="153">
        <f t="shared" si="2"/>
        <v>0.5458973712941967</v>
      </c>
    </row>
    <row r="26" spans="1:7" ht="12.75">
      <c r="A26" s="149" t="s">
        <v>433</v>
      </c>
      <c r="B26" s="155">
        <v>39</v>
      </c>
      <c r="C26" s="156" t="s">
        <v>261</v>
      </c>
      <c r="D26" s="152"/>
      <c r="E26" s="157" t="s">
        <v>434</v>
      </c>
      <c r="F26" s="158">
        <v>296</v>
      </c>
      <c r="G26" s="153">
        <f t="shared" si="2"/>
        <v>2.4859326446628036</v>
      </c>
    </row>
    <row r="27" spans="1:7" ht="12.75">
      <c r="A27" s="149"/>
      <c r="B27" s="145"/>
      <c r="C27" s="154"/>
      <c r="D27" s="152"/>
      <c r="E27" s="159" t="s">
        <v>435</v>
      </c>
      <c r="F27" s="160">
        <v>105</v>
      </c>
      <c r="G27" s="153">
        <f t="shared" si="2"/>
        <v>0.8818342151675485</v>
      </c>
    </row>
    <row r="28" spans="1:7" ht="12.75">
      <c r="A28" s="149" t="s">
        <v>262</v>
      </c>
      <c r="B28" s="150">
        <v>8771</v>
      </c>
      <c r="C28" s="151">
        <f aca="true" t="shared" si="3" ref="C28:C35">B28*100/B$7</f>
        <v>73.66255144032922</v>
      </c>
      <c r="D28" s="152"/>
      <c r="E28" s="152" t="s">
        <v>436</v>
      </c>
      <c r="F28" s="150">
        <v>152</v>
      </c>
      <c r="G28" s="153">
        <f t="shared" si="2"/>
        <v>1.2765600067187368</v>
      </c>
    </row>
    <row r="29" spans="1:7" ht="12.75">
      <c r="A29" s="149" t="s">
        <v>0</v>
      </c>
      <c r="B29" s="150">
        <v>4161</v>
      </c>
      <c r="C29" s="151">
        <f t="shared" si="3"/>
        <v>34.94583018392542</v>
      </c>
      <c r="D29" s="152"/>
      <c r="E29" s="152" t="s">
        <v>1</v>
      </c>
      <c r="F29" s="150">
        <v>105</v>
      </c>
      <c r="G29" s="153">
        <f t="shared" si="2"/>
        <v>0.8818342151675485</v>
      </c>
    </row>
    <row r="30" spans="1:7" ht="12.75">
      <c r="A30" s="149" t="s">
        <v>2</v>
      </c>
      <c r="B30" s="150">
        <v>4610</v>
      </c>
      <c r="C30" s="151">
        <f t="shared" si="3"/>
        <v>38.716721256403794</v>
      </c>
      <c r="D30" s="152"/>
      <c r="E30" s="152" t="s">
        <v>3</v>
      </c>
      <c r="F30" s="150">
        <v>47</v>
      </c>
      <c r="G30" s="153">
        <f t="shared" si="2"/>
        <v>0.39472579155118837</v>
      </c>
    </row>
    <row r="31" spans="1:7" ht="12.75">
      <c r="A31" s="149" t="s">
        <v>4</v>
      </c>
      <c r="B31" s="150">
        <v>8545</v>
      </c>
      <c r="C31" s="151">
        <f t="shared" si="3"/>
        <v>71.76450827244479</v>
      </c>
      <c r="D31" s="152"/>
      <c r="E31" s="152"/>
      <c r="F31" s="145"/>
      <c r="G31" s="146"/>
    </row>
    <row r="32" spans="1:7" ht="12.75">
      <c r="A32" s="149" t="s">
        <v>5</v>
      </c>
      <c r="B32" s="150">
        <v>2096</v>
      </c>
      <c r="C32" s="151">
        <f t="shared" si="3"/>
        <v>17.603090618963634</v>
      </c>
      <c r="D32" s="152"/>
      <c r="E32" s="143" t="s">
        <v>6</v>
      </c>
      <c r="F32" s="147"/>
      <c r="G32" s="161"/>
    </row>
    <row r="33" spans="1:7" ht="12.75">
      <c r="A33" s="149" t="s">
        <v>7</v>
      </c>
      <c r="B33" s="150">
        <v>1821</v>
      </c>
      <c r="C33" s="151">
        <f t="shared" si="3"/>
        <v>15.29352481733434</v>
      </c>
      <c r="D33" s="152"/>
      <c r="E33" s="143" t="s">
        <v>8</v>
      </c>
      <c r="F33" s="141">
        <v>4404</v>
      </c>
      <c r="G33" s="148">
        <v>100</v>
      </c>
    </row>
    <row r="34" spans="1:7" ht="12.75">
      <c r="A34" s="149" t="s">
        <v>0</v>
      </c>
      <c r="B34" s="150">
        <v>754</v>
      </c>
      <c r="C34" s="151">
        <f t="shared" si="3"/>
        <v>6.332409507012682</v>
      </c>
      <c r="D34" s="152"/>
      <c r="E34" s="152" t="s">
        <v>9</v>
      </c>
      <c r="F34" s="150">
        <v>3309</v>
      </c>
      <c r="G34" s="153">
        <f aca="true" t="shared" si="4" ref="G34:G42">F34*100/F$33</f>
        <v>75.13623978201635</v>
      </c>
    </row>
    <row r="35" spans="1:7" ht="12.75">
      <c r="A35" s="149" t="s">
        <v>2</v>
      </c>
      <c r="B35" s="150">
        <v>1067</v>
      </c>
      <c r="C35" s="151">
        <f t="shared" si="3"/>
        <v>8.96111531032166</v>
      </c>
      <c r="D35" s="152"/>
      <c r="E35" s="152" t="s">
        <v>10</v>
      </c>
      <c r="F35" s="150">
        <v>1669</v>
      </c>
      <c r="G35" s="153">
        <f t="shared" si="4"/>
        <v>37.89736603088102</v>
      </c>
    </row>
    <row r="36" spans="1:7" ht="12.75">
      <c r="A36" s="149"/>
      <c r="B36" s="145"/>
      <c r="C36" s="154"/>
      <c r="D36" s="152"/>
      <c r="E36" s="152" t="s">
        <v>11</v>
      </c>
      <c r="F36" s="150">
        <v>2922</v>
      </c>
      <c r="G36" s="153">
        <f t="shared" si="4"/>
        <v>66.34877384196186</v>
      </c>
    </row>
    <row r="37" spans="1:7" ht="12.75">
      <c r="A37" s="162" t="s">
        <v>12</v>
      </c>
      <c r="B37" s="145"/>
      <c r="C37" s="154"/>
      <c r="D37" s="152"/>
      <c r="E37" s="152" t="s">
        <v>10</v>
      </c>
      <c r="F37" s="150">
        <v>1507</v>
      </c>
      <c r="G37" s="153">
        <f t="shared" si="4"/>
        <v>34.2188919164396</v>
      </c>
    </row>
    <row r="38" spans="1:7" ht="12.75">
      <c r="A38" s="163" t="s">
        <v>13</v>
      </c>
      <c r="B38" s="150">
        <v>11787</v>
      </c>
      <c r="C38" s="151">
        <f aca="true" t="shared" si="5" ref="C38:C54">B38*100/B$7</f>
        <v>98.99218946837995</v>
      </c>
      <c r="D38" s="152"/>
      <c r="E38" s="152" t="s">
        <v>14</v>
      </c>
      <c r="F38" s="150">
        <v>276</v>
      </c>
      <c r="G38" s="153">
        <f t="shared" si="4"/>
        <v>6.267029972752043</v>
      </c>
    </row>
    <row r="39" spans="1:7" ht="12.75">
      <c r="A39" s="149" t="s">
        <v>15</v>
      </c>
      <c r="B39" s="150">
        <v>10689</v>
      </c>
      <c r="C39" s="151">
        <f t="shared" si="5"/>
        <v>89.77072310405644</v>
      </c>
      <c r="D39" s="152"/>
      <c r="E39" s="152" t="s">
        <v>10</v>
      </c>
      <c r="F39" s="150">
        <v>119</v>
      </c>
      <c r="G39" s="153">
        <f t="shared" si="4"/>
        <v>2.7020890099909174</v>
      </c>
    </row>
    <row r="40" spans="1:7" ht="12.75">
      <c r="A40" s="149" t="s">
        <v>16</v>
      </c>
      <c r="B40" s="150">
        <v>105</v>
      </c>
      <c r="C40" s="151">
        <f t="shared" si="5"/>
        <v>0.8818342151675485</v>
      </c>
      <c r="D40" s="152"/>
      <c r="E40" s="152" t="s">
        <v>17</v>
      </c>
      <c r="F40" s="150">
        <v>1095</v>
      </c>
      <c r="G40" s="153">
        <f t="shared" si="4"/>
        <v>24.86376021798365</v>
      </c>
    </row>
    <row r="41" spans="1:7" ht="12.75">
      <c r="A41" s="149" t="s">
        <v>18</v>
      </c>
      <c r="B41" s="150">
        <v>4</v>
      </c>
      <c r="C41" s="151">
        <f t="shared" si="5"/>
        <v>0.03359368438733518</v>
      </c>
      <c r="D41" s="152"/>
      <c r="E41" s="152" t="s">
        <v>19</v>
      </c>
      <c r="F41" s="150">
        <v>944</v>
      </c>
      <c r="G41" s="153">
        <f t="shared" si="4"/>
        <v>21.435059037238872</v>
      </c>
    </row>
    <row r="42" spans="1:7" ht="12.75">
      <c r="A42" s="149" t="s">
        <v>20</v>
      </c>
      <c r="B42" s="150">
        <v>905</v>
      </c>
      <c r="C42" s="151">
        <f t="shared" si="5"/>
        <v>7.600571092634585</v>
      </c>
      <c r="D42" s="152"/>
      <c r="E42" s="152" t="s">
        <v>21</v>
      </c>
      <c r="F42" s="150">
        <v>425</v>
      </c>
      <c r="G42" s="153">
        <f t="shared" si="4"/>
        <v>9.650317892824704</v>
      </c>
    </row>
    <row r="43" spans="1:7" ht="12.75">
      <c r="A43" s="149" t="s">
        <v>22</v>
      </c>
      <c r="B43" s="150">
        <v>309</v>
      </c>
      <c r="C43" s="151">
        <f t="shared" si="5"/>
        <v>2.5951121189216426</v>
      </c>
      <c r="D43" s="152"/>
      <c r="E43" s="152"/>
      <c r="F43" s="145"/>
      <c r="G43" s="146"/>
    </row>
    <row r="44" spans="1:7" ht="12.75">
      <c r="A44" s="149" t="s">
        <v>23</v>
      </c>
      <c r="B44" s="150">
        <v>370</v>
      </c>
      <c r="C44" s="151">
        <f t="shared" si="5"/>
        <v>3.1074158058285044</v>
      </c>
      <c r="D44" s="152"/>
      <c r="E44" s="152" t="s">
        <v>24</v>
      </c>
      <c r="F44" s="160">
        <v>1709</v>
      </c>
      <c r="G44" s="164">
        <f>F44*100/F33</f>
        <v>38.805631244323344</v>
      </c>
    </row>
    <row r="45" spans="1:7" ht="12.75">
      <c r="A45" s="149" t="s">
        <v>25</v>
      </c>
      <c r="B45" s="150">
        <v>63</v>
      </c>
      <c r="C45" s="151">
        <f t="shared" si="5"/>
        <v>0.5291005291005291</v>
      </c>
      <c r="D45" s="152"/>
      <c r="E45" s="152" t="s">
        <v>26</v>
      </c>
      <c r="F45" s="160">
        <v>1215</v>
      </c>
      <c r="G45" s="164">
        <f>F45*100/F33</f>
        <v>27.588555858310627</v>
      </c>
    </row>
    <row r="46" spans="1:7" ht="12.75">
      <c r="A46" s="149" t="s">
        <v>27</v>
      </c>
      <c r="B46" s="150">
        <v>64</v>
      </c>
      <c r="C46" s="165">
        <f t="shared" si="5"/>
        <v>0.5374989501973629</v>
      </c>
      <c r="D46" s="152"/>
      <c r="E46" s="152"/>
      <c r="F46" s="145"/>
      <c r="G46" s="146"/>
    </row>
    <row r="47" spans="1:7" ht="12.75">
      <c r="A47" s="149" t="s">
        <v>28</v>
      </c>
      <c r="B47" s="150">
        <v>66</v>
      </c>
      <c r="C47" s="151">
        <f t="shared" si="5"/>
        <v>0.5542957923910304</v>
      </c>
      <c r="D47" s="152"/>
      <c r="E47" s="152" t="s">
        <v>29</v>
      </c>
      <c r="F47" s="166">
        <v>2.67</v>
      </c>
      <c r="G47" s="167" t="s">
        <v>261</v>
      </c>
    </row>
    <row r="48" spans="1:7" ht="12.75">
      <c r="A48" s="149" t="s">
        <v>30</v>
      </c>
      <c r="B48" s="150">
        <v>7</v>
      </c>
      <c r="C48" s="151">
        <f t="shared" si="5"/>
        <v>0.058788947677836566</v>
      </c>
      <c r="D48" s="152"/>
      <c r="E48" s="152" t="s">
        <v>31</v>
      </c>
      <c r="F48" s="145">
        <v>3.13</v>
      </c>
      <c r="G48" s="167" t="s">
        <v>261</v>
      </c>
    </row>
    <row r="49" spans="1:7" ht="14.25">
      <c r="A49" s="149" t="s">
        <v>32</v>
      </c>
      <c r="B49" s="150">
        <v>26</v>
      </c>
      <c r="C49" s="151">
        <f t="shared" si="5"/>
        <v>0.21835894851767867</v>
      </c>
      <c r="D49" s="152"/>
      <c r="E49" s="152"/>
      <c r="F49" s="145"/>
      <c r="G49" s="146"/>
    </row>
    <row r="50" spans="1:7" ht="12.75">
      <c r="A50" s="149" t="s">
        <v>33</v>
      </c>
      <c r="B50" s="150">
        <v>3</v>
      </c>
      <c r="C50" s="151">
        <f t="shared" si="5"/>
        <v>0.025195263290501386</v>
      </c>
      <c r="D50" s="152"/>
      <c r="E50" s="143" t="s">
        <v>34</v>
      </c>
      <c r="F50" s="147"/>
      <c r="G50" s="161"/>
    </row>
    <row r="51" spans="1:7" ht="12.75">
      <c r="A51" s="149" t="s">
        <v>35</v>
      </c>
      <c r="B51" s="150">
        <v>1</v>
      </c>
      <c r="C51" s="151">
        <f t="shared" si="5"/>
        <v>0.008398421096833796</v>
      </c>
      <c r="D51" s="152"/>
      <c r="E51" s="143" t="s">
        <v>36</v>
      </c>
      <c r="F51" s="141">
        <v>4485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0.008398421096833796</v>
      </c>
      <c r="D52" s="152"/>
      <c r="E52" s="152" t="s">
        <v>38</v>
      </c>
      <c r="F52" s="150">
        <v>4404</v>
      </c>
      <c r="G52" s="153">
        <f>F52*100/F$51</f>
        <v>98.19397993311037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81</v>
      </c>
      <c r="G53" s="153">
        <f>F53*100/F$51</f>
        <v>1.806020066889632</v>
      </c>
    </row>
    <row r="54" spans="1:7" ht="14.25">
      <c r="A54" s="149" t="s">
        <v>41</v>
      </c>
      <c r="B54" s="150">
        <v>1</v>
      </c>
      <c r="C54" s="151">
        <f t="shared" si="5"/>
        <v>0.008398421096833796</v>
      </c>
      <c r="D54" s="152"/>
      <c r="E54" s="152" t="s">
        <v>42</v>
      </c>
      <c r="F54" s="150">
        <v>7</v>
      </c>
      <c r="G54" s="153">
        <f>F54*100/F$51</f>
        <v>0.15607580824972128</v>
      </c>
    </row>
    <row r="55" spans="1:7" ht="12.75">
      <c r="A55" s="149" t="s">
        <v>43</v>
      </c>
      <c r="B55" s="150">
        <v>81</v>
      </c>
      <c r="C55" s="151">
        <f>B55*100/B$7</f>
        <v>0.6802721088435374</v>
      </c>
      <c r="D55" s="152"/>
      <c r="E55" s="152"/>
      <c r="F55" s="145"/>
      <c r="G55" s="146"/>
    </row>
    <row r="56" spans="1:7" ht="12.75">
      <c r="A56" s="149" t="s">
        <v>44</v>
      </c>
      <c r="B56" s="160">
        <v>120</v>
      </c>
      <c r="C56" s="168">
        <f>B56*100/B$7</f>
        <v>1.0078105316200554</v>
      </c>
      <c r="D56" s="152"/>
      <c r="E56" s="152" t="s">
        <v>45</v>
      </c>
      <c r="F56" s="169">
        <v>1</v>
      </c>
      <c r="G56" s="167" t="s">
        <v>261</v>
      </c>
    </row>
    <row r="57" spans="1:7" ht="12.75">
      <c r="A57" s="149"/>
      <c r="B57" s="160"/>
      <c r="C57" s="168"/>
      <c r="D57" s="152"/>
      <c r="E57" s="152" t="s">
        <v>46</v>
      </c>
      <c r="F57" s="169">
        <v>1.9</v>
      </c>
      <c r="G57" s="167" t="s">
        <v>261</v>
      </c>
    </row>
    <row r="58" spans="1:7" ht="12.75">
      <c r="A58" s="170" t="s">
        <v>47</v>
      </c>
      <c r="B58" s="160"/>
      <c r="C58" s="168"/>
      <c r="D58" s="152"/>
      <c r="E58" s="152"/>
      <c r="F58" s="145"/>
      <c r="G58" s="146"/>
    </row>
    <row r="59" spans="1:7" ht="14.25">
      <c r="A59" s="171" t="s">
        <v>48</v>
      </c>
      <c r="B59" s="160"/>
      <c r="C59" s="168"/>
      <c r="D59" s="152"/>
      <c r="E59" s="143" t="s">
        <v>49</v>
      </c>
      <c r="F59" s="147"/>
      <c r="G59" s="161"/>
    </row>
    <row r="60" spans="1:7" ht="12.75">
      <c r="A60" s="149" t="s">
        <v>50</v>
      </c>
      <c r="B60" s="160">
        <v>10788</v>
      </c>
      <c r="C60" s="168">
        <f>B60*100/B7</f>
        <v>90.60216679264299</v>
      </c>
      <c r="D60" s="152"/>
      <c r="E60" s="143" t="s">
        <v>51</v>
      </c>
      <c r="F60" s="141">
        <v>4404</v>
      </c>
      <c r="G60" s="148">
        <v>100</v>
      </c>
    </row>
    <row r="61" spans="1:7" ht="12.75">
      <c r="A61" s="149" t="s">
        <v>52</v>
      </c>
      <c r="B61" s="160">
        <v>120</v>
      </c>
      <c r="C61" s="168">
        <f>B61*100/B7</f>
        <v>1.0078105316200554</v>
      </c>
      <c r="D61" s="152"/>
      <c r="E61" s="152" t="s">
        <v>53</v>
      </c>
      <c r="F61" s="150">
        <v>3356</v>
      </c>
      <c r="G61" s="153">
        <f>F61*100/F$60</f>
        <v>76.20345140781109</v>
      </c>
    </row>
    <row r="62" spans="1:7" ht="12.75">
      <c r="A62" s="149" t="s">
        <v>54</v>
      </c>
      <c r="B62" s="160">
        <v>27</v>
      </c>
      <c r="C62" s="168">
        <f>B62*100/B7</f>
        <v>0.22675736961451248</v>
      </c>
      <c r="D62" s="152"/>
      <c r="E62" s="152" t="s">
        <v>55</v>
      </c>
      <c r="F62" s="150">
        <v>1048</v>
      </c>
      <c r="G62" s="153">
        <f>F62*100/F$60</f>
        <v>23.79654859218892</v>
      </c>
    </row>
    <row r="63" spans="1:7" ht="12.75">
      <c r="A63" s="149" t="s">
        <v>56</v>
      </c>
      <c r="B63" s="160">
        <v>979</v>
      </c>
      <c r="C63" s="168">
        <f>B63*100/B7</f>
        <v>8.222054253800286</v>
      </c>
      <c r="D63" s="152"/>
      <c r="E63" s="152"/>
      <c r="F63" s="145"/>
      <c r="G63" s="146"/>
    </row>
    <row r="64" spans="1:7" ht="12.75">
      <c r="A64" s="149" t="s">
        <v>57</v>
      </c>
      <c r="B64" s="160">
        <v>10</v>
      </c>
      <c r="C64" s="168">
        <f>B64*100/B7</f>
        <v>0.08398421096833796</v>
      </c>
      <c r="D64" s="152"/>
      <c r="E64" s="152" t="s">
        <v>58</v>
      </c>
      <c r="F64" s="145">
        <v>2.89</v>
      </c>
      <c r="G64" s="167" t="s">
        <v>261</v>
      </c>
    </row>
    <row r="65" spans="1:7" ht="13.5" thickBot="1">
      <c r="A65" s="172" t="s">
        <v>59</v>
      </c>
      <c r="B65" s="173">
        <v>110</v>
      </c>
      <c r="C65" s="174">
        <f>B65*100/B7</f>
        <v>0.9238263206517174</v>
      </c>
      <c r="D65" s="175"/>
      <c r="E65" s="175" t="s">
        <v>60</v>
      </c>
      <c r="F65" s="176">
        <v>1.95</v>
      </c>
      <c r="G65" s="177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11907</v>
      </c>
      <c r="G9" s="33">
        <f>(F9/$F$9)*100</f>
        <v>100</v>
      </c>
    </row>
    <row r="10" spans="1:7" ht="12.75">
      <c r="A10" s="29" t="s">
        <v>269</v>
      </c>
      <c r="B10" s="93">
        <v>2944</v>
      </c>
      <c r="C10" s="33">
        <f aca="true" t="shared" si="0" ref="C10:C15">(B10/$B$10)*100</f>
        <v>100</v>
      </c>
      <c r="E10" s="34" t="s">
        <v>270</v>
      </c>
      <c r="F10" s="97">
        <v>9774</v>
      </c>
      <c r="G10" s="84">
        <f aca="true" t="shared" si="1" ref="G10:G16">(F10/$F$9)*100</f>
        <v>82.08616780045351</v>
      </c>
    </row>
    <row r="11" spans="1:8" ht="12.75">
      <c r="A11" s="36" t="s">
        <v>271</v>
      </c>
      <c r="B11" s="98">
        <v>359</v>
      </c>
      <c r="C11" s="35">
        <f t="shared" si="0"/>
        <v>12.19429347826087</v>
      </c>
      <c r="E11" s="34" t="s">
        <v>272</v>
      </c>
      <c r="F11" s="97">
        <v>9714</v>
      </c>
      <c r="G11" s="84">
        <f t="shared" si="1"/>
        <v>81.58226253464349</v>
      </c>
      <c r="H11" s="15" t="s">
        <v>250</v>
      </c>
    </row>
    <row r="12" spans="1:8" ht="12.75">
      <c r="A12" s="36" t="s">
        <v>273</v>
      </c>
      <c r="B12" s="98">
        <v>142</v>
      </c>
      <c r="C12" s="35">
        <f t="shared" si="0"/>
        <v>4.823369565217392</v>
      </c>
      <c r="E12" s="34" t="s">
        <v>274</v>
      </c>
      <c r="F12" s="97">
        <v>6092</v>
      </c>
      <c r="G12" s="84">
        <f t="shared" si="1"/>
        <v>51.16318132191148</v>
      </c>
      <c r="H12" s="15" t="s">
        <v>250</v>
      </c>
    </row>
    <row r="13" spans="1:7" ht="12.75">
      <c r="A13" s="36" t="s">
        <v>275</v>
      </c>
      <c r="B13" s="98">
        <v>1427</v>
      </c>
      <c r="C13" s="35">
        <f t="shared" si="0"/>
        <v>48.471467391304344</v>
      </c>
      <c r="E13" s="34" t="s">
        <v>276</v>
      </c>
      <c r="F13" s="97">
        <v>3622</v>
      </c>
      <c r="G13" s="84">
        <f t="shared" si="1"/>
        <v>30.419081212732006</v>
      </c>
    </row>
    <row r="14" spans="1:7" ht="12.75">
      <c r="A14" s="36" t="s">
        <v>277</v>
      </c>
      <c r="B14" s="98">
        <v>545</v>
      </c>
      <c r="C14" s="35">
        <f t="shared" si="0"/>
        <v>18.512228260869566</v>
      </c>
      <c r="E14" s="34" t="s">
        <v>166</v>
      </c>
      <c r="F14" s="97">
        <v>60</v>
      </c>
      <c r="G14" s="84">
        <f t="shared" si="1"/>
        <v>0.5039052658100277</v>
      </c>
    </row>
    <row r="15" spans="1:7" ht="12.75">
      <c r="A15" s="36" t="s">
        <v>324</v>
      </c>
      <c r="B15" s="97">
        <v>471</v>
      </c>
      <c r="C15" s="35">
        <f t="shared" si="0"/>
        <v>15.998641304347828</v>
      </c>
      <c r="E15" s="34" t="s">
        <v>278</v>
      </c>
      <c r="F15" s="97">
        <v>2133</v>
      </c>
      <c r="G15" s="84">
        <f t="shared" si="1"/>
        <v>17.913832199546487</v>
      </c>
    </row>
    <row r="16" spans="1:7" ht="12.75">
      <c r="A16" s="36"/>
      <c r="B16" s="93" t="s">
        <v>250</v>
      </c>
      <c r="C16" s="10"/>
      <c r="E16" s="34" t="s">
        <v>279</v>
      </c>
      <c r="F16" s="98">
        <v>932</v>
      </c>
      <c r="G16" s="84">
        <f t="shared" si="1"/>
        <v>7.827328462249097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979</v>
      </c>
      <c r="G17" s="84">
        <f>(F17/$F$9)*100</f>
        <v>8.222054253800286</v>
      </c>
    </row>
    <row r="18" spans="1:7" ht="12.75">
      <c r="A18" s="29" t="s">
        <v>282</v>
      </c>
      <c r="B18" s="93">
        <v>8319</v>
      </c>
      <c r="C18" s="33">
        <f>(B18/$B$18)*100</f>
        <v>100</v>
      </c>
      <c r="E18" s="34" t="s">
        <v>283</v>
      </c>
      <c r="F18" s="97">
        <v>1154</v>
      </c>
      <c r="G18" s="84">
        <f>(F18/$F$9)*100</f>
        <v>9.6917779457462</v>
      </c>
    </row>
    <row r="19" spans="1:7" ht="12.75">
      <c r="A19" s="36" t="s">
        <v>284</v>
      </c>
      <c r="B19" s="97">
        <v>191</v>
      </c>
      <c r="C19" s="84">
        <f aca="true" t="shared" si="2" ref="C19:C25">(B19/$B$18)*100</f>
        <v>2.2959490323356175</v>
      </c>
      <c r="E19" s="34"/>
      <c r="F19" s="97" t="s">
        <v>250</v>
      </c>
      <c r="G19" s="84"/>
    </row>
    <row r="20" spans="1:7" ht="12.75">
      <c r="A20" s="36" t="s">
        <v>285</v>
      </c>
      <c r="B20" s="97">
        <v>218</v>
      </c>
      <c r="C20" s="84">
        <f t="shared" si="2"/>
        <v>2.620507272508715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1579</v>
      </c>
      <c r="C21" s="84">
        <f t="shared" si="2"/>
        <v>18.980646712345234</v>
      </c>
      <c r="E21" s="38" t="s">
        <v>167</v>
      </c>
      <c r="F21" s="80">
        <v>2133</v>
      </c>
      <c r="G21" s="33">
        <f>(F21/$F$21)*100</f>
        <v>100</v>
      </c>
    </row>
    <row r="22" spans="1:7" ht="12.75">
      <c r="A22" s="36" t="s">
        <v>302</v>
      </c>
      <c r="B22" s="97">
        <v>1123</v>
      </c>
      <c r="C22" s="84">
        <f t="shared" si="2"/>
        <v>13.499218656088471</v>
      </c>
      <c r="E22" s="34" t="s">
        <v>303</v>
      </c>
      <c r="F22" s="97">
        <v>943</v>
      </c>
      <c r="G22" s="84">
        <f aca="true" t="shared" si="3" ref="G22:G27">(F22/$F$21)*100</f>
        <v>44.210032817627756</v>
      </c>
    </row>
    <row r="23" spans="1:7" ht="12.75">
      <c r="A23" s="36" t="s">
        <v>304</v>
      </c>
      <c r="B23" s="97">
        <v>377</v>
      </c>
      <c r="C23" s="84">
        <f t="shared" si="2"/>
        <v>4.531794686861402</v>
      </c>
      <c r="E23" s="34" t="s">
        <v>305</v>
      </c>
      <c r="F23" s="97">
        <v>735</v>
      </c>
      <c r="G23" s="84">
        <f t="shared" si="3"/>
        <v>34.458509142053444</v>
      </c>
    </row>
    <row r="24" spans="1:7" ht="12.75">
      <c r="A24" s="36" t="s">
        <v>306</v>
      </c>
      <c r="B24" s="97">
        <v>2534</v>
      </c>
      <c r="C24" s="84">
        <f t="shared" si="2"/>
        <v>30.46039187402332</v>
      </c>
      <c r="E24" s="34" t="s">
        <v>307</v>
      </c>
      <c r="F24" s="97">
        <v>30</v>
      </c>
      <c r="G24" s="84">
        <f t="shared" si="3"/>
        <v>1.4064697609001406</v>
      </c>
    </row>
    <row r="25" spans="1:7" ht="12.75">
      <c r="A25" s="36" t="s">
        <v>308</v>
      </c>
      <c r="B25" s="97">
        <v>2297</v>
      </c>
      <c r="C25" s="84">
        <f t="shared" si="2"/>
        <v>27.611491765837243</v>
      </c>
      <c r="E25" s="34" t="s">
        <v>309</v>
      </c>
      <c r="F25" s="97">
        <v>30</v>
      </c>
      <c r="G25" s="84">
        <f t="shared" si="3"/>
        <v>1.4064697609001406</v>
      </c>
    </row>
    <row r="26" spans="1:7" ht="12.75">
      <c r="A26" s="36"/>
      <c r="B26" s="93" t="s">
        <v>250</v>
      </c>
      <c r="C26" s="35"/>
      <c r="E26" s="34" t="s">
        <v>310</v>
      </c>
      <c r="F26" s="97">
        <v>323</v>
      </c>
      <c r="G26" s="84">
        <f t="shared" si="3"/>
        <v>15.142991092358182</v>
      </c>
    </row>
    <row r="27" spans="1:7" ht="12.75">
      <c r="A27" s="36" t="s">
        <v>311</v>
      </c>
      <c r="B27" s="108">
        <v>95.1</v>
      </c>
      <c r="C27" s="37" t="s">
        <v>261</v>
      </c>
      <c r="E27" s="34" t="s">
        <v>312</v>
      </c>
      <c r="F27" s="97">
        <v>72</v>
      </c>
      <c r="G27" s="84">
        <f t="shared" si="3"/>
        <v>3.375527426160337</v>
      </c>
    </row>
    <row r="28" spans="1:7" ht="12.75">
      <c r="A28" s="36" t="s">
        <v>313</v>
      </c>
      <c r="B28" s="108">
        <v>58.1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10979</v>
      </c>
      <c r="G30" s="33">
        <f>(F30/$F$30)*100</f>
        <v>100</v>
      </c>
      <c r="J30" s="39"/>
    </row>
    <row r="31" spans="1:10" ht="12.75">
      <c r="A31" s="95" t="s">
        <v>296</v>
      </c>
      <c r="B31" s="93">
        <v>9217</v>
      </c>
      <c r="C31" s="33">
        <f>(B31/$B$31)*100</f>
        <v>100</v>
      </c>
      <c r="E31" s="34" t="s">
        <v>317</v>
      </c>
      <c r="F31" s="97">
        <v>8916</v>
      </c>
      <c r="G31" s="101">
        <f>(F31/$F$30)*100</f>
        <v>81.20958192913744</v>
      </c>
      <c r="J31" s="39"/>
    </row>
    <row r="32" spans="1:10" ht="12.75">
      <c r="A32" s="36" t="s">
        <v>318</v>
      </c>
      <c r="B32" s="97">
        <v>1859</v>
      </c>
      <c r="C32" s="10">
        <f>(B32/$B$31)*100</f>
        <v>20.16925246826516</v>
      </c>
      <c r="E32" s="34" t="s">
        <v>319</v>
      </c>
      <c r="F32" s="97">
        <v>2063</v>
      </c>
      <c r="G32" s="101">
        <f aca="true" t="shared" si="4" ref="G32:G39">(F32/$F$30)*100</f>
        <v>18.790418070862554</v>
      </c>
      <c r="J32" s="39"/>
    </row>
    <row r="33" spans="1:10" ht="12.75">
      <c r="A33" s="36" t="s">
        <v>320</v>
      </c>
      <c r="B33" s="97">
        <v>6173</v>
      </c>
      <c r="C33" s="10">
        <f aca="true" t="shared" si="5" ref="C33:C38">(B33/$B$31)*100</f>
        <v>66.9740696539004</v>
      </c>
      <c r="E33" s="34" t="s">
        <v>321</v>
      </c>
      <c r="F33" s="97">
        <v>584</v>
      </c>
      <c r="G33" s="101">
        <f t="shared" si="4"/>
        <v>5.319245832953821</v>
      </c>
      <c r="J33" s="39"/>
    </row>
    <row r="34" spans="1:7" ht="12.75">
      <c r="A34" s="36" t="s">
        <v>322</v>
      </c>
      <c r="B34" s="97">
        <v>63</v>
      </c>
      <c r="C34" s="10">
        <f t="shared" si="5"/>
        <v>0.6835195833785396</v>
      </c>
      <c r="E34" s="34" t="s">
        <v>323</v>
      </c>
      <c r="F34" s="97">
        <v>336</v>
      </c>
      <c r="G34" s="101">
        <f t="shared" si="4"/>
        <v>3.0603880134802806</v>
      </c>
    </row>
    <row r="35" spans="1:7" ht="12.75">
      <c r="A35" s="36" t="s">
        <v>325</v>
      </c>
      <c r="B35" s="97">
        <v>645</v>
      </c>
      <c r="C35" s="10">
        <f t="shared" si="5"/>
        <v>6.997938591732668</v>
      </c>
      <c r="E35" s="34" t="s">
        <v>321</v>
      </c>
      <c r="F35" s="97">
        <v>87</v>
      </c>
      <c r="G35" s="101">
        <f t="shared" si="4"/>
        <v>0.7924218963475727</v>
      </c>
    </row>
    <row r="36" spans="1:7" ht="12.75">
      <c r="A36" s="36" t="s">
        <v>297</v>
      </c>
      <c r="B36" s="97">
        <v>508</v>
      </c>
      <c r="C36" s="10">
        <f t="shared" si="5"/>
        <v>5.511554735814257</v>
      </c>
      <c r="E36" s="34" t="s">
        <v>327</v>
      </c>
      <c r="F36" s="97">
        <v>1134</v>
      </c>
      <c r="G36" s="101">
        <f t="shared" si="4"/>
        <v>10.328809545495947</v>
      </c>
    </row>
    <row r="37" spans="1:7" ht="12.75">
      <c r="A37" s="36" t="s">
        <v>326</v>
      </c>
      <c r="B37" s="97">
        <v>477</v>
      </c>
      <c r="C37" s="10">
        <f t="shared" si="5"/>
        <v>5.175219702723228</v>
      </c>
      <c r="E37" s="34" t="s">
        <v>321</v>
      </c>
      <c r="F37" s="97">
        <v>291</v>
      </c>
      <c r="G37" s="101">
        <f t="shared" si="4"/>
        <v>2.650514618817743</v>
      </c>
    </row>
    <row r="38" spans="1:7" ht="12.75">
      <c r="A38" s="36" t="s">
        <v>297</v>
      </c>
      <c r="B38" s="97">
        <v>324</v>
      </c>
      <c r="C38" s="10">
        <f t="shared" si="5"/>
        <v>3.5152435716610615</v>
      </c>
      <c r="E38" s="34" t="s">
        <v>259</v>
      </c>
      <c r="F38" s="97">
        <v>531</v>
      </c>
      <c r="G38" s="101">
        <f t="shared" si="4"/>
        <v>4.836506057017943</v>
      </c>
    </row>
    <row r="39" spans="1:7" ht="12.75">
      <c r="A39" s="36"/>
      <c r="B39" s="97" t="s">
        <v>250</v>
      </c>
      <c r="C39" s="10"/>
      <c r="E39" s="34" t="s">
        <v>321</v>
      </c>
      <c r="F39" s="97">
        <v>199</v>
      </c>
      <c r="G39" s="101">
        <f t="shared" si="4"/>
        <v>1.8125512341743328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117</v>
      </c>
      <c r="C42" s="33">
        <f>(B42/$B$42)*100</f>
        <v>100</v>
      </c>
      <c r="E42" s="31" t="s">
        <v>268</v>
      </c>
      <c r="F42" s="80">
        <v>11907</v>
      </c>
      <c r="G42" s="99">
        <f>(F42/$F$42)*100</f>
        <v>100</v>
      </c>
      <c r="I42" s="39"/>
    </row>
    <row r="43" spans="1:7" ht="12.75">
      <c r="A43" s="36" t="s">
        <v>301</v>
      </c>
      <c r="B43" s="98">
        <v>17</v>
      </c>
      <c r="C43" s="102">
        <f>(B43/$B$42)*100</f>
        <v>14.529914529914532</v>
      </c>
      <c r="E43" s="60" t="s">
        <v>168</v>
      </c>
      <c r="F43" s="106">
        <v>15139</v>
      </c>
      <c r="G43" s="107">
        <f aca="true" t="shared" si="6" ref="G43:G71">(F43/$F$42)*100</f>
        <v>127.14369698496684</v>
      </c>
    </row>
    <row r="44" spans="1:7" ht="12.75">
      <c r="A44" s="36"/>
      <c r="B44" s="93" t="s">
        <v>250</v>
      </c>
      <c r="C44" s="10"/>
      <c r="E44" s="1" t="s">
        <v>329</v>
      </c>
      <c r="F44" s="97">
        <v>75</v>
      </c>
      <c r="G44" s="101">
        <f t="shared" si="6"/>
        <v>0.6298815822625347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150</v>
      </c>
      <c r="G45" s="101">
        <f t="shared" si="6"/>
        <v>1.2597631645250693</v>
      </c>
    </row>
    <row r="46" spans="1:7" ht="12.75">
      <c r="A46" s="29" t="s">
        <v>331</v>
      </c>
      <c r="B46" s="93">
        <v>8801</v>
      </c>
      <c r="C46" s="33">
        <f>(B46/$B$46)*100</f>
        <v>100</v>
      </c>
      <c r="E46" s="1" t="s">
        <v>332</v>
      </c>
      <c r="F46" s="97">
        <v>54</v>
      </c>
      <c r="G46" s="101">
        <f t="shared" si="6"/>
        <v>0.45351473922902497</v>
      </c>
    </row>
    <row r="47" spans="1:7" ht="12.75">
      <c r="A47" s="36" t="s">
        <v>333</v>
      </c>
      <c r="B47" s="97">
        <v>1088</v>
      </c>
      <c r="C47" s="10">
        <f>(B47/$B$46)*100</f>
        <v>12.362231564594932</v>
      </c>
      <c r="E47" s="1" t="s">
        <v>334</v>
      </c>
      <c r="F47" s="97">
        <v>184</v>
      </c>
      <c r="G47" s="101">
        <f t="shared" si="6"/>
        <v>1.5453094818174185</v>
      </c>
    </row>
    <row r="48" spans="1:7" ht="12.75">
      <c r="A48" s="36"/>
      <c r="B48" s="93" t="s">
        <v>250</v>
      </c>
      <c r="C48" s="10"/>
      <c r="E48" s="1" t="s">
        <v>335</v>
      </c>
      <c r="F48" s="97">
        <v>1031</v>
      </c>
      <c r="G48" s="101">
        <f t="shared" si="6"/>
        <v>8.658772150835643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205</v>
      </c>
      <c r="G49" s="101">
        <f t="shared" si="6"/>
        <v>1.721676324850928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94</v>
      </c>
      <c r="G50" s="101">
        <f t="shared" si="6"/>
        <v>0.7894515831023766</v>
      </c>
    </row>
    <row r="51" spans="1:7" ht="12.75">
      <c r="A51" s="5" t="s">
        <v>338</v>
      </c>
      <c r="B51" s="93">
        <v>2416</v>
      </c>
      <c r="C51" s="33">
        <f>(B51/$B$51)*100</f>
        <v>100</v>
      </c>
      <c r="E51" s="1" t="s">
        <v>339</v>
      </c>
      <c r="F51" s="97">
        <v>1896</v>
      </c>
      <c r="G51" s="101">
        <f t="shared" si="6"/>
        <v>15.923406399596876</v>
      </c>
    </row>
    <row r="52" spans="1:7" ht="12.75">
      <c r="A52" s="4" t="s">
        <v>340</v>
      </c>
      <c r="B52" s="98">
        <v>73</v>
      </c>
      <c r="C52" s="10">
        <f>(B52/$B$51)*100</f>
        <v>3.0215231788079473</v>
      </c>
      <c r="E52" s="1" t="s">
        <v>341</v>
      </c>
      <c r="F52" s="97">
        <v>159</v>
      </c>
      <c r="G52" s="101">
        <f t="shared" si="6"/>
        <v>1.3353489543965735</v>
      </c>
    </row>
    <row r="53" spans="1:7" ht="12.75">
      <c r="A53" s="4"/>
      <c r="B53" s="93" t="s">
        <v>250</v>
      </c>
      <c r="C53" s="10"/>
      <c r="E53" s="1" t="s">
        <v>342</v>
      </c>
      <c r="F53" s="97">
        <v>294</v>
      </c>
      <c r="G53" s="101">
        <f t="shared" si="6"/>
        <v>2.4691358024691357</v>
      </c>
    </row>
    <row r="54" spans="1:7" ht="14.25">
      <c r="A54" s="5" t="s">
        <v>343</v>
      </c>
      <c r="B54" s="93">
        <v>6739</v>
      </c>
      <c r="C54" s="33">
        <f>(B54/$B$54)*100</f>
        <v>100</v>
      </c>
      <c r="E54" s="1" t="s">
        <v>201</v>
      </c>
      <c r="F54" s="97">
        <v>2611</v>
      </c>
      <c r="G54" s="101">
        <f t="shared" si="6"/>
        <v>21.92827748383304</v>
      </c>
    </row>
    <row r="55" spans="1:7" ht="12.75">
      <c r="A55" s="4" t="s">
        <v>340</v>
      </c>
      <c r="B55" s="98">
        <v>669</v>
      </c>
      <c r="C55" s="10">
        <f>(B55/$B$54)*100</f>
        <v>9.927288915269328</v>
      </c>
      <c r="E55" s="1" t="s">
        <v>344</v>
      </c>
      <c r="F55" s="97">
        <v>3085</v>
      </c>
      <c r="G55" s="101">
        <f t="shared" si="6"/>
        <v>25.909129083732257</v>
      </c>
    </row>
    <row r="56" spans="1:7" ht="12.75">
      <c r="A56" s="4" t="s">
        <v>345</v>
      </c>
      <c r="B56" s="120">
        <v>74</v>
      </c>
      <c r="C56" s="37" t="s">
        <v>261</v>
      </c>
      <c r="E56" s="1" t="s">
        <v>346</v>
      </c>
      <c r="F56" s="97">
        <v>152</v>
      </c>
      <c r="G56" s="101">
        <f t="shared" si="6"/>
        <v>1.2765600067187368</v>
      </c>
    </row>
    <row r="57" spans="1:7" ht="12.75">
      <c r="A57" s="4" t="s">
        <v>347</v>
      </c>
      <c r="B57" s="98">
        <v>6070</v>
      </c>
      <c r="C57" s="10">
        <f>(B57/$B$54)*100</f>
        <v>90.07271108473067</v>
      </c>
      <c r="E57" s="1" t="s">
        <v>348</v>
      </c>
      <c r="F57" s="97">
        <v>112</v>
      </c>
      <c r="G57" s="101">
        <f t="shared" si="6"/>
        <v>0.940623162845385</v>
      </c>
    </row>
    <row r="58" spans="1:7" ht="12.75">
      <c r="A58" s="4" t="s">
        <v>345</v>
      </c>
      <c r="B58" s="120">
        <v>82.7</v>
      </c>
      <c r="C58" s="37" t="s">
        <v>261</v>
      </c>
      <c r="E58" s="1" t="s">
        <v>349</v>
      </c>
      <c r="F58" s="97">
        <v>757</v>
      </c>
      <c r="G58" s="101">
        <f t="shared" si="6"/>
        <v>6.357604770303182</v>
      </c>
    </row>
    <row r="59" spans="1:7" ht="12.75">
      <c r="A59" s="4"/>
      <c r="B59" s="93" t="s">
        <v>250</v>
      </c>
      <c r="C59" s="10"/>
      <c r="E59" s="1" t="s">
        <v>350</v>
      </c>
      <c r="F59" s="97">
        <v>91</v>
      </c>
      <c r="G59" s="101">
        <f t="shared" si="6"/>
        <v>0.7642563198118754</v>
      </c>
    </row>
    <row r="60" spans="1:7" ht="12.75">
      <c r="A60" s="5" t="s">
        <v>351</v>
      </c>
      <c r="B60" s="93">
        <v>1714</v>
      </c>
      <c r="C60" s="33">
        <f>(B60/$B$60)*100</f>
        <v>100</v>
      </c>
      <c r="E60" s="1" t="s">
        <v>352</v>
      </c>
      <c r="F60" s="97">
        <v>328</v>
      </c>
      <c r="G60" s="101">
        <f t="shared" si="6"/>
        <v>2.7546821197614846</v>
      </c>
    </row>
    <row r="61" spans="1:7" ht="12.75">
      <c r="A61" s="4" t="s">
        <v>340</v>
      </c>
      <c r="B61" s="97">
        <v>545</v>
      </c>
      <c r="C61" s="10">
        <f>(B61/$B$60)*100</f>
        <v>31.796966161026834</v>
      </c>
      <c r="E61" s="1" t="s">
        <v>353</v>
      </c>
      <c r="F61" s="97">
        <v>112</v>
      </c>
      <c r="G61" s="101">
        <f t="shared" si="6"/>
        <v>0.940623162845385</v>
      </c>
    </row>
    <row r="62" spans="1:7" ht="12.75">
      <c r="A62" s="4"/>
      <c r="B62" s="93" t="s">
        <v>250</v>
      </c>
      <c r="C62" s="10"/>
      <c r="E62" s="1" t="s">
        <v>354</v>
      </c>
      <c r="F62" s="97">
        <v>248</v>
      </c>
      <c r="G62" s="101">
        <f t="shared" si="6"/>
        <v>2.0828084320147813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104</v>
      </c>
      <c r="G63" s="101">
        <f t="shared" si="6"/>
        <v>0.8734357940707147</v>
      </c>
    </row>
    <row r="64" spans="1:7" ht="12.75">
      <c r="A64" s="29" t="s">
        <v>357</v>
      </c>
      <c r="B64" s="93">
        <v>10979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7001</v>
      </c>
      <c r="C65" s="10">
        <f>(B65/$B$64)*100</f>
        <v>63.76719191183168</v>
      </c>
      <c r="E65" s="1" t="s">
        <v>359</v>
      </c>
      <c r="F65" s="97">
        <v>137</v>
      </c>
      <c r="G65" s="101">
        <f t="shared" si="6"/>
        <v>1.1505836902662299</v>
      </c>
    </row>
    <row r="66" spans="1:7" ht="12.75">
      <c r="A66" s="4" t="s">
        <v>257</v>
      </c>
      <c r="B66" s="97">
        <v>3506</v>
      </c>
      <c r="C66" s="10">
        <f aca="true" t="shared" si="7" ref="C66:C71">(B66/$B$64)*100</f>
        <v>31.933691593041257</v>
      </c>
      <c r="E66" s="1" t="s">
        <v>360</v>
      </c>
      <c r="F66" s="97">
        <v>70</v>
      </c>
      <c r="G66" s="101">
        <f t="shared" si="6"/>
        <v>0.5878894767783657</v>
      </c>
    </row>
    <row r="67" spans="1:7" ht="12.75">
      <c r="A67" s="4" t="s">
        <v>361</v>
      </c>
      <c r="B67" s="97">
        <v>1470</v>
      </c>
      <c r="C67" s="10">
        <f t="shared" si="7"/>
        <v>13.389197558976226</v>
      </c>
      <c r="E67" s="1" t="s">
        <v>362</v>
      </c>
      <c r="F67" s="97">
        <v>209</v>
      </c>
      <c r="G67" s="101">
        <f t="shared" si="6"/>
        <v>1.7552700092382634</v>
      </c>
    </row>
    <row r="68" spans="1:7" ht="12.75">
      <c r="A68" s="4" t="s">
        <v>363</v>
      </c>
      <c r="B68" s="97">
        <v>2036</v>
      </c>
      <c r="C68" s="10">
        <f t="shared" si="7"/>
        <v>18.544494034065035</v>
      </c>
      <c r="E68" s="1" t="s">
        <v>364</v>
      </c>
      <c r="F68" s="97">
        <v>386</v>
      </c>
      <c r="G68" s="101">
        <f t="shared" si="6"/>
        <v>3.241790543377845</v>
      </c>
    </row>
    <row r="69" spans="1:7" ht="12.75">
      <c r="A69" s="4" t="s">
        <v>365</v>
      </c>
      <c r="B69" s="97">
        <v>1044</v>
      </c>
      <c r="C69" s="10">
        <f t="shared" si="7"/>
        <v>9.509062756170872</v>
      </c>
      <c r="E69" s="1" t="s">
        <v>366</v>
      </c>
      <c r="F69" s="97">
        <v>82</v>
      </c>
      <c r="G69" s="101">
        <f t="shared" si="6"/>
        <v>0.6886705299403711</v>
      </c>
    </row>
    <row r="70" spans="1:7" ht="12.75">
      <c r="A70" s="4" t="s">
        <v>367</v>
      </c>
      <c r="B70" s="97">
        <v>992</v>
      </c>
      <c r="C70" s="10">
        <f t="shared" si="7"/>
        <v>9.035431277894162</v>
      </c>
      <c r="E70" s="1" t="s">
        <v>368</v>
      </c>
      <c r="F70" s="97">
        <v>46</v>
      </c>
      <c r="G70" s="101">
        <f t="shared" si="6"/>
        <v>0.3863273704543546</v>
      </c>
    </row>
    <row r="71" spans="1:7" ht="12.75">
      <c r="A71" s="7" t="s">
        <v>258</v>
      </c>
      <c r="B71" s="103">
        <v>472</v>
      </c>
      <c r="C71" s="40">
        <f t="shared" si="7"/>
        <v>4.299116495127061</v>
      </c>
      <c r="D71" s="41"/>
      <c r="E71" s="9" t="s">
        <v>369</v>
      </c>
      <c r="F71" s="103">
        <v>2467</v>
      </c>
      <c r="G71" s="104">
        <f t="shared" si="6"/>
        <v>20.71890484588897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9108</v>
      </c>
      <c r="C9" s="81">
        <f>(B9/$B$9)*100</f>
        <v>100</v>
      </c>
      <c r="D9" s="65"/>
      <c r="E9" s="79" t="s">
        <v>381</v>
      </c>
      <c r="F9" s="80">
        <v>4398</v>
      </c>
      <c r="G9" s="81">
        <f>(F9/$F$9)*100</f>
        <v>100</v>
      </c>
    </row>
    <row r="10" spans="1:7" ht="12.75">
      <c r="A10" s="82" t="s">
        <v>382</v>
      </c>
      <c r="B10" s="97">
        <v>6189</v>
      </c>
      <c r="C10" s="105">
        <f>(B10/$B$9)*100</f>
        <v>67.95125164690383</v>
      </c>
      <c r="D10" s="65"/>
      <c r="E10" s="78" t="s">
        <v>383</v>
      </c>
      <c r="F10" s="97">
        <v>49</v>
      </c>
      <c r="G10" s="105">
        <f aca="true" t="shared" si="0" ref="G10:G19">(F10/$F$9)*100</f>
        <v>1.1141427921782627</v>
      </c>
    </row>
    <row r="11" spans="1:7" ht="12.75">
      <c r="A11" s="82" t="s">
        <v>384</v>
      </c>
      <c r="B11" s="97">
        <v>6189</v>
      </c>
      <c r="C11" s="105">
        <f aca="true" t="shared" si="1" ref="C11:C16">(B11/$B$9)*100</f>
        <v>67.95125164690383</v>
      </c>
      <c r="D11" s="65"/>
      <c r="E11" s="78" t="s">
        <v>385</v>
      </c>
      <c r="F11" s="97">
        <v>98</v>
      </c>
      <c r="G11" s="105">
        <f t="shared" si="0"/>
        <v>2.2282855843565255</v>
      </c>
    </row>
    <row r="12" spans="1:7" ht="12.75">
      <c r="A12" s="82" t="s">
        <v>386</v>
      </c>
      <c r="B12" s="97">
        <v>5987</v>
      </c>
      <c r="C12" s="105">
        <f>(B12/$B$9)*100</f>
        <v>65.73342116820378</v>
      </c>
      <c r="D12" s="65"/>
      <c r="E12" s="78" t="s">
        <v>387</v>
      </c>
      <c r="F12" s="97">
        <v>194</v>
      </c>
      <c r="G12" s="105">
        <f t="shared" si="0"/>
        <v>4.411095952705776</v>
      </c>
    </row>
    <row r="13" spans="1:7" ht="12.75">
      <c r="A13" s="82" t="s">
        <v>388</v>
      </c>
      <c r="B13" s="97">
        <v>202</v>
      </c>
      <c r="C13" s="105">
        <f>(B13/$B$9)*100</f>
        <v>2.217830478700044</v>
      </c>
      <c r="D13" s="65"/>
      <c r="E13" s="78" t="s">
        <v>389</v>
      </c>
      <c r="F13" s="97">
        <v>293</v>
      </c>
      <c r="G13" s="105">
        <f t="shared" si="0"/>
        <v>6.662119145065939</v>
      </c>
    </row>
    <row r="14" spans="1:7" ht="12.75">
      <c r="A14" s="82" t="s">
        <v>390</v>
      </c>
      <c r="B14" s="109">
        <v>3.3</v>
      </c>
      <c r="C14" s="112" t="s">
        <v>261</v>
      </c>
      <c r="D14" s="65"/>
      <c r="E14" s="78" t="s">
        <v>391</v>
      </c>
      <c r="F14" s="97">
        <v>401</v>
      </c>
      <c r="G14" s="105">
        <f t="shared" si="0"/>
        <v>9.117780809458845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750</v>
      </c>
      <c r="G15" s="105">
        <f t="shared" si="0"/>
        <v>17.053206002728512</v>
      </c>
    </row>
    <row r="16" spans="1:7" ht="12.75">
      <c r="A16" s="82" t="s">
        <v>67</v>
      </c>
      <c r="B16" s="97">
        <v>2919</v>
      </c>
      <c r="C16" s="105">
        <f t="shared" si="1"/>
        <v>32.04874835309618</v>
      </c>
      <c r="D16" s="65"/>
      <c r="E16" s="78" t="s">
        <v>68</v>
      </c>
      <c r="F16" s="97">
        <v>640</v>
      </c>
      <c r="G16" s="105">
        <f t="shared" si="0"/>
        <v>14.552069122328332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947</v>
      </c>
      <c r="G17" s="105">
        <f t="shared" si="0"/>
        <v>21.532514779445204</v>
      </c>
    </row>
    <row r="18" spans="1:7" ht="12.75">
      <c r="A18" s="77" t="s">
        <v>70</v>
      </c>
      <c r="B18" s="80">
        <v>4784</v>
      </c>
      <c r="C18" s="81">
        <f>(B18/$B$18)*100</f>
        <v>100</v>
      </c>
      <c r="D18" s="65"/>
      <c r="E18" s="78" t="s">
        <v>170</v>
      </c>
      <c r="F18" s="97">
        <v>496</v>
      </c>
      <c r="G18" s="105">
        <f t="shared" si="0"/>
        <v>11.277853569804456</v>
      </c>
    </row>
    <row r="19" spans="1:9" ht="12.75">
      <c r="A19" s="82" t="s">
        <v>382</v>
      </c>
      <c r="B19" s="97">
        <v>2826</v>
      </c>
      <c r="C19" s="105">
        <f>(B19/$B$18)*100</f>
        <v>59.07190635451505</v>
      </c>
      <c r="D19" s="65"/>
      <c r="E19" s="78" t="s">
        <v>169</v>
      </c>
      <c r="F19" s="98">
        <v>530</v>
      </c>
      <c r="G19" s="105">
        <f t="shared" si="0"/>
        <v>12.050932241928148</v>
      </c>
      <c r="I19" s="118"/>
    </row>
    <row r="20" spans="1:7" ht="12.75">
      <c r="A20" s="82" t="s">
        <v>384</v>
      </c>
      <c r="B20" s="97">
        <v>2826</v>
      </c>
      <c r="C20" s="105">
        <f>(B20/$B$18)*100</f>
        <v>59.07190635451505</v>
      </c>
      <c r="D20" s="65"/>
      <c r="E20" s="78" t="s">
        <v>71</v>
      </c>
      <c r="F20" s="97">
        <v>90964</v>
      </c>
      <c r="G20" s="112" t="s">
        <v>261</v>
      </c>
    </row>
    <row r="21" spans="1:7" ht="12.75">
      <c r="A21" s="82" t="s">
        <v>386</v>
      </c>
      <c r="B21" s="97">
        <v>2717</v>
      </c>
      <c r="C21" s="105">
        <f>(B21/$B$18)*100</f>
        <v>56.79347826086957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3765</v>
      </c>
      <c r="G22" s="105">
        <f>(F22/$F$9)*100</f>
        <v>85.60709413369713</v>
      </c>
    </row>
    <row r="23" spans="1:7" ht="12.75">
      <c r="A23" s="77" t="s">
        <v>73</v>
      </c>
      <c r="B23" s="80">
        <v>1129</v>
      </c>
      <c r="C23" s="81">
        <f>(B23/$B$23)*100</f>
        <v>100</v>
      </c>
      <c r="D23" s="65"/>
      <c r="E23" s="78" t="s">
        <v>74</v>
      </c>
      <c r="F23" s="97">
        <v>112993</v>
      </c>
      <c r="G23" s="112" t="s">
        <v>261</v>
      </c>
    </row>
    <row r="24" spans="1:7" ht="12.75">
      <c r="A24" s="82" t="s">
        <v>75</v>
      </c>
      <c r="B24" s="97">
        <v>592</v>
      </c>
      <c r="C24" s="105">
        <f>(B24/$B$23)*100</f>
        <v>52.43578387953941</v>
      </c>
      <c r="D24" s="65"/>
      <c r="E24" s="78" t="s">
        <v>76</v>
      </c>
      <c r="F24" s="97">
        <v>1275</v>
      </c>
      <c r="G24" s="105">
        <f>(F24/$F$9)*100</f>
        <v>28.990450204638474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14826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40</v>
      </c>
      <c r="G26" s="105">
        <f>(F26/$F$9)*100</f>
        <v>0.9095043201455207</v>
      </c>
    </row>
    <row r="27" spans="1:7" ht="12.75">
      <c r="A27" s="77" t="s">
        <v>85</v>
      </c>
      <c r="B27" s="80">
        <v>5881</v>
      </c>
      <c r="C27" s="81">
        <f>(B27/$B$27)*100</f>
        <v>100</v>
      </c>
      <c r="D27" s="65"/>
      <c r="E27" s="78" t="s">
        <v>78</v>
      </c>
      <c r="F27" s="98">
        <v>11046</v>
      </c>
      <c r="G27" s="112" t="s">
        <v>261</v>
      </c>
    </row>
    <row r="28" spans="1:7" ht="12.75">
      <c r="A28" s="82" t="s">
        <v>86</v>
      </c>
      <c r="B28" s="97">
        <v>4504</v>
      </c>
      <c r="C28" s="105">
        <f aca="true" t="shared" si="2" ref="C28:C33">(B28/$B$27)*100</f>
        <v>76.58561469137902</v>
      </c>
      <c r="D28" s="65"/>
      <c r="E28" s="78" t="s">
        <v>79</v>
      </c>
      <c r="F28" s="97">
        <v>0</v>
      </c>
      <c r="G28" s="105">
        <f>(F28/$F$9)*100</f>
        <v>0</v>
      </c>
    </row>
    <row r="29" spans="1:7" ht="12.75">
      <c r="A29" s="82" t="s">
        <v>87</v>
      </c>
      <c r="B29" s="97">
        <v>281</v>
      </c>
      <c r="C29" s="105">
        <f t="shared" si="2"/>
        <v>4.778098962761435</v>
      </c>
      <c r="D29" s="65"/>
      <c r="E29" s="78" t="s">
        <v>80</v>
      </c>
      <c r="F29" s="97">
        <v>0</v>
      </c>
      <c r="G29" s="112" t="s">
        <v>261</v>
      </c>
    </row>
    <row r="30" spans="1:7" ht="12.75">
      <c r="A30" s="82" t="s">
        <v>88</v>
      </c>
      <c r="B30" s="97">
        <v>738</v>
      </c>
      <c r="C30" s="105">
        <f t="shared" si="2"/>
        <v>12.548886243836083</v>
      </c>
      <c r="D30" s="65"/>
      <c r="E30" s="78" t="s">
        <v>81</v>
      </c>
      <c r="F30" s="97">
        <v>915</v>
      </c>
      <c r="G30" s="105">
        <f>(F30/$F$9)*100</f>
        <v>20.80491132332879</v>
      </c>
    </row>
    <row r="31" spans="1:7" ht="12.75">
      <c r="A31" s="82" t="s">
        <v>115</v>
      </c>
      <c r="B31" s="97">
        <v>117</v>
      </c>
      <c r="C31" s="105">
        <f t="shared" si="2"/>
        <v>1.9894575752423058</v>
      </c>
      <c r="D31" s="65"/>
      <c r="E31" s="78" t="s">
        <v>82</v>
      </c>
      <c r="F31" s="97">
        <v>27602</v>
      </c>
      <c r="G31" s="112" t="s">
        <v>261</v>
      </c>
    </row>
    <row r="32" spans="1:7" ht="12.75">
      <c r="A32" s="82" t="s">
        <v>89</v>
      </c>
      <c r="B32" s="97">
        <v>35</v>
      </c>
      <c r="C32" s="105">
        <f t="shared" si="2"/>
        <v>0.595136881482741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206</v>
      </c>
      <c r="C33" s="105">
        <f t="shared" si="2"/>
        <v>3.5028056452984186</v>
      </c>
      <c r="D33" s="65"/>
      <c r="E33" s="79" t="s">
        <v>84</v>
      </c>
      <c r="F33" s="80">
        <v>3319</v>
      </c>
      <c r="G33" s="81">
        <f>(F33/$F$33)*100</f>
        <v>100</v>
      </c>
    </row>
    <row r="34" spans="1:7" ht="12.75">
      <c r="A34" s="82" t="s">
        <v>91</v>
      </c>
      <c r="B34" s="109">
        <v>30.2</v>
      </c>
      <c r="C34" s="112" t="s">
        <v>261</v>
      </c>
      <c r="D34" s="65"/>
      <c r="E34" s="78" t="s">
        <v>383</v>
      </c>
      <c r="F34" s="97">
        <v>25</v>
      </c>
      <c r="G34" s="105">
        <f aca="true" t="shared" si="3" ref="G34:G43">(F34/$F$33)*100</f>
        <v>0.7532389273877673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19</v>
      </c>
      <c r="G35" s="105">
        <f t="shared" si="3"/>
        <v>0.5724615848147032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35</v>
      </c>
      <c r="G36" s="105">
        <f t="shared" si="3"/>
        <v>1.0545344983428744</v>
      </c>
    </row>
    <row r="37" spans="1:7" ht="12.75">
      <c r="A37" s="77" t="s">
        <v>94</v>
      </c>
      <c r="B37" s="80">
        <v>5987</v>
      </c>
      <c r="C37" s="81">
        <f>(B37/$B$37)*100</f>
        <v>100</v>
      </c>
      <c r="D37" s="65"/>
      <c r="E37" s="78" t="s">
        <v>389</v>
      </c>
      <c r="F37" s="97">
        <v>162</v>
      </c>
      <c r="G37" s="105">
        <f t="shared" si="3"/>
        <v>4.880988249472733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266</v>
      </c>
      <c r="G38" s="105">
        <f t="shared" si="3"/>
        <v>8.014462187405845</v>
      </c>
    </row>
    <row r="39" spans="1:7" ht="12.75">
      <c r="A39" s="82" t="s">
        <v>97</v>
      </c>
      <c r="B39" s="98">
        <v>3601</v>
      </c>
      <c r="C39" s="105">
        <f>(B39/$B$37)*100</f>
        <v>60.146985134458</v>
      </c>
      <c r="D39" s="65"/>
      <c r="E39" s="78" t="s">
        <v>393</v>
      </c>
      <c r="F39" s="97">
        <v>468</v>
      </c>
      <c r="G39" s="105">
        <f t="shared" si="3"/>
        <v>14.100632720699005</v>
      </c>
    </row>
    <row r="40" spans="1:7" ht="12.75">
      <c r="A40" s="82" t="s">
        <v>98</v>
      </c>
      <c r="B40" s="98">
        <v>437</v>
      </c>
      <c r="C40" s="105">
        <f>(B40/$B$37)*100</f>
        <v>7.299148154334391</v>
      </c>
      <c r="D40" s="65"/>
      <c r="E40" s="78" t="s">
        <v>68</v>
      </c>
      <c r="F40" s="97">
        <v>559</v>
      </c>
      <c r="G40" s="105">
        <f t="shared" si="3"/>
        <v>16.84242241639048</v>
      </c>
    </row>
    <row r="41" spans="1:7" ht="12.75">
      <c r="A41" s="82" t="s">
        <v>100</v>
      </c>
      <c r="B41" s="98">
        <v>1440</v>
      </c>
      <c r="C41" s="105">
        <f>(B41/$B$37)*100</f>
        <v>24.052112911307834</v>
      </c>
      <c r="D41" s="65"/>
      <c r="E41" s="78" t="s">
        <v>69</v>
      </c>
      <c r="F41" s="97">
        <v>842</v>
      </c>
      <c r="G41" s="105">
        <f t="shared" si="3"/>
        <v>25.369087074420005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457</v>
      </c>
      <c r="G42" s="105">
        <f t="shared" si="3"/>
        <v>13.769207592648389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486</v>
      </c>
      <c r="G43" s="105">
        <f t="shared" si="3"/>
        <v>14.6429647484182</v>
      </c>
    </row>
    <row r="44" spans="1:7" ht="12.75">
      <c r="A44" s="82" t="s">
        <v>291</v>
      </c>
      <c r="B44" s="98">
        <v>314</v>
      </c>
      <c r="C44" s="105">
        <f>(B44/$B$37)*100</f>
        <v>5.244696843160181</v>
      </c>
      <c r="D44" s="65"/>
      <c r="E44" s="78" t="s">
        <v>93</v>
      </c>
      <c r="F44" s="97">
        <v>105013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195</v>
      </c>
      <c r="C46" s="105">
        <f>(B46/$B$37)*100</f>
        <v>3.2570569567396026</v>
      </c>
      <c r="D46" s="65"/>
      <c r="E46" s="78" t="s">
        <v>96</v>
      </c>
      <c r="F46" s="97">
        <v>42995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72926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46948</v>
      </c>
      <c r="G49" s="114" t="s">
        <v>261</v>
      </c>
    </row>
    <row r="50" spans="1:7" ht="13.5" thickTop="1">
      <c r="A50" s="82" t="s">
        <v>116</v>
      </c>
      <c r="B50" s="98">
        <v>299</v>
      </c>
      <c r="C50" s="105">
        <f t="shared" si="4"/>
        <v>4.994154000334057</v>
      </c>
      <c r="D50" s="65"/>
      <c r="E50" s="78"/>
      <c r="F50" s="86"/>
      <c r="G50" s="85"/>
    </row>
    <row r="51" spans="1:7" ht="12.75">
      <c r="A51" s="82" t="s">
        <v>117</v>
      </c>
      <c r="B51" s="98">
        <v>712</v>
      </c>
      <c r="C51" s="105">
        <f t="shared" si="4"/>
        <v>11.89243360614665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161</v>
      </c>
      <c r="C52" s="105">
        <f t="shared" si="4"/>
        <v>2.689159846333723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389</v>
      </c>
      <c r="C53" s="105">
        <f t="shared" si="4"/>
        <v>6.4974110572907975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202</v>
      </c>
      <c r="C54" s="105">
        <f t="shared" si="4"/>
        <v>3.3739769500584598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630</v>
      </c>
      <c r="C55" s="105">
        <f t="shared" si="4"/>
        <v>10.522799398697178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978</v>
      </c>
      <c r="C57" s="105">
        <f>(B57/$B$37)*100</f>
        <v>16.335393352263235</v>
      </c>
      <c r="D57" s="65"/>
      <c r="E57" s="79" t="s">
        <v>84</v>
      </c>
      <c r="F57" s="80">
        <v>44</v>
      </c>
      <c r="G57" s="105">
        <f>(F57/L57)*100</f>
        <v>1.3257005122024708</v>
      </c>
      <c r="H57" s="79" t="s">
        <v>84</v>
      </c>
      <c r="L57" s="15">
        <v>3319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25</v>
      </c>
      <c r="G58" s="105">
        <f>(F58/L58)*100</f>
        <v>1.503307276007216</v>
      </c>
      <c r="H58" s="78" t="s">
        <v>118</v>
      </c>
      <c r="L58" s="15">
        <v>1663</v>
      </c>
    </row>
    <row r="59" spans="1:12" ht="12.75">
      <c r="A59" s="82" t="s">
        <v>112</v>
      </c>
      <c r="B59" s="98">
        <v>918</v>
      </c>
      <c r="C59" s="105">
        <f>(B59/$B$37)*100</f>
        <v>15.333221980958744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656</v>
      </c>
    </row>
    <row r="60" spans="1:7" ht="12.75">
      <c r="A60" s="82" t="s">
        <v>113</v>
      </c>
      <c r="B60" s="98">
        <v>1152</v>
      </c>
      <c r="C60" s="105">
        <f>(B60/$B$37)*100</f>
        <v>19.241690329046268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212</v>
      </c>
      <c r="C62" s="105">
        <f>(B62/$B$37)*100</f>
        <v>3.5410055119425423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262</v>
      </c>
    </row>
    <row r="63" spans="1:12" ht="12.75">
      <c r="A63" s="61" t="s">
        <v>293</v>
      </c>
      <c r="B63" s="98">
        <v>132</v>
      </c>
      <c r="C63" s="105">
        <f>(B63/$B$37)*100</f>
        <v>2.2047770168698846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130</v>
      </c>
    </row>
    <row r="64" spans="1:12" ht="12.75">
      <c r="A64" s="82" t="s">
        <v>114</v>
      </c>
      <c r="B64" s="98">
        <v>202</v>
      </c>
      <c r="C64" s="105">
        <f>(B64/$B$37)*100</f>
        <v>3.3739769500584598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212</v>
      </c>
      <c r="G66" s="105">
        <f aca="true" t="shared" si="5" ref="G66:G71">(F66/L66)*100</f>
        <v>1.7993549482261075</v>
      </c>
      <c r="H66" s="79" t="s">
        <v>124</v>
      </c>
      <c r="L66" s="15">
        <v>11782</v>
      </c>
    </row>
    <row r="67" spans="1:12" ht="12.75">
      <c r="A67" s="82" t="s">
        <v>126</v>
      </c>
      <c r="B67" s="97">
        <v>4880</v>
      </c>
      <c r="C67" s="105">
        <f>(B67/$B$37)*100</f>
        <v>81.50993819943211</v>
      </c>
      <c r="D67" s="65"/>
      <c r="E67" s="78" t="s">
        <v>262</v>
      </c>
      <c r="F67" s="97">
        <v>181</v>
      </c>
      <c r="G67" s="105">
        <f t="shared" si="5"/>
        <v>2.082614198596249</v>
      </c>
      <c r="H67" s="78" t="s">
        <v>262</v>
      </c>
      <c r="L67" s="15">
        <v>8691</v>
      </c>
    </row>
    <row r="68" spans="1:12" ht="12.75">
      <c r="A68" s="82" t="s">
        <v>128</v>
      </c>
      <c r="B68" s="97">
        <v>731</v>
      </c>
      <c r="C68" s="105">
        <f>(B68/$B$37)*100</f>
        <v>12.209787873726407</v>
      </c>
      <c r="D68" s="65"/>
      <c r="E68" s="78" t="s">
        <v>127</v>
      </c>
      <c r="F68" s="97">
        <v>34</v>
      </c>
      <c r="G68" s="105">
        <f t="shared" si="5"/>
        <v>1.9836639439906651</v>
      </c>
      <c r="H68" s="78" t="s">
        <v>127</v>
      </c>
      <c r="L68" s="15">
        <v>1714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31</v>
      </c>
      <c r="G69" s="105">
        <f t="shared" si="5"/>
        <v>1.0029116790682626</v>
      </c>
      <c r="H69" s="78" t="s">
        <v>129</v>
      </c>
      <c r="L69" s="15">
        <v>3091</v>
      </c>
    </row>
    <row r="70" spans="1:12" ht="12.75">
      <c r="A70" s="82" t="s">
        <v>376</v>
      </c>
      <c r="B70" s="97">
        <v>368</v>
      </c>
      <c r="C70" s="105">
        <f>(B70/$B$37)*100</f>
        <v>6.146651077334224</v>
      </c>
      <c r="D70" s="65"/>
      <c r="E70" s="78" t="s">
        <v>130</v>
      </c>
      <c r="F70" s="97">
        <v>31</v>
      </c>
      <c r="G70" s="105">
        <f t="shared" si="5"/>
        <v>1.432532347504621</v>
      </c>
      <c r="H70" s="78" t="s">
        <v>130</v>
      </c>
      <c r="L70" s="15">
        <v>2164</v>
      </c>
    </row>
    <row r="71" spans="1:12" ht="13.5" thickBot="1">
      <c r="A71" s="90" t="s">
        <v>371</v>
      </c>
      <c r="B71" s="110">
        <v>8</v>
      </c>
      <c r="C71" s="111">
        <f>(B71/$B$37)*100</f>
        <v>0.13362284950726575</v>
      </c>
      <c r="D71" s="91"/>
      <c r="E71" s="92" t="s">
        <v>131</v>
      </c>
      <c r="F71" s="110">
        <v>95</v>
      </c>
      <c r="G71" s="119">
        <f t="shared" si="5"/>
        <v>7.011070110701106</v>
      </c>
      <c r="H71" s="92" t="s">
        <v>131</v>
      </c>
      <c r="L71" s="15">
        <v>1355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4485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4404</v>
      </c>
      <c r="G9" s="81">
        <f>(F9/$F$9)*100</f>
        <v>100</v>
      </c>
      <c r="I9" s="53"/>
    </row>
    <row r="10" spans="1:7" ht="12.75">
      <c r="A10" s="36" t="s">
        <v>137</v>
      </c>
      <c r="B10" s="97">
        <v>3332</v>
      </c>
      <c r="C10" s="105">
        <f aca="true" t="shared" si="0" ref="C10:C18">(B10/$B$8)*100</f>
        <v>74.29208472686733</v>
      </c>
      <c r="E10" s="32" t="s">
        <v>138</v>
      </c>
      <c r="F10" s="97">
        <v>4366</v>
      </c>
      <c r="G10" s="105">
        <f>(F10/$F$9)*100</f>
        <v>99.1371480472298</v>
      </c>
    </row>
    <row r="11" spans="1:7" ht="12.75">
      <c r="A11" s="36" t="s">
        <v>139</v>
      </c>
      <c r="B11" s="97">
        <v>116</v>
      </c>
      <c r="C11" s="105">
        <f t="shared" si="0"/>
        <v>2.5863991081382385</v>
      </c>
      <c r="E11" s="32" t="s">
        <v>140</v>
      </c>
      <c r="F11" s="97">
        <v>38</v>
      </c>
      <c r="G11" s="105">
        <f>(F11/$F$9)*100</f>
        <v>0.862851952770209</v>
      </c>
    </row>
    <row r="12" spans="1:7" ht="12.75">
      <c r="A12" s="36" t="s">
        <v>141</v>
      </c>
      <c r="B12" s="97">
        <v>220</v>
      </c>
      <c r="C12" s="105">
        <f t="shared" si="0"/>
        <v>4.9052396878483835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300</v>
      </c>
      <c r="C13" s="105">
        <f t="shared" si="0"/>
        <v>6.688963210702341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157</v>
      </c>
      <c r="C14" s="105">
        <f t="shared" si="0"/>
        <v>3.500557413600892</v>
      </c>
      <c r="E14" s="42" t="s">
        <v>145</v>
      </c>
      <c r="F14" s="80">
        <v>3160</v>
      </c>
      <c r="G14" s="81">
        <f>(F14/$F$14)*100</f>
        <v>100</v>
      </c>
    </row>
    <row r="15" spans="1:7" ht="12.75">
      <c r="A15" s="36" t="s">
        <v>146</v>
      </c>
      <c r="B15" s="97">
        <v>178</v>
      </c>
      <c r="C15" s="105">
        <f t="shared" si="0"/>
        <v>3.9687848383500555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182</v>
      </c>
      <c r="C16" s="105">
        <f t="shared" si="0"/>
        <v>4.057971014492753</v>
      </c>
      <c r="E16" s="1" t="s">
        <v>149</v>
      </c>
      <c r="F16" s="97">
        <v>15</v>
      </c>
      <c r="G16" s="105">
        <f>(F16/$F$14)*100</f>
        <v>0.4746835443037975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41</v>
      </c>
      <c r="G18" s="105">
        <f t="shared" si="1"/>
        <v>1.2974683544303798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217</v>
      </c>
      <c r="G19" s="105">
        <f t="shared" si="1"/>
        <v>6.867088607594937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1124</v>
      </c>
      <c r="G20" s="105">
        <f t="shared" si="1"/>
        <v>35.56962025316456</v>
      </c>
    </row>
    <row r="21" spans="1:7" ht="12.75">
      <c r="A21" s="36" t="s">
        <v>156</v>
      </c>
      <c r="B21" s="98">
        <v>38</v>
      </c>
      <c r="C21" s="105">
        <f aca="true" t="shared" si="2" ref="C21:C28">(B21/$B$8)*100</f>
        <v>0.8472686733556299</v>
      </c>
      <c r="E21" s="1" t="s">
        <v>157</v>
      </c>
      <c r="F21" s="97">
        <v>1465</v>
      </c>
      <c r="G21" s="105">
        <f t="shared" si="1"/>
        <v>46.360759493670884</v>
      </c>
    </row>
    <row r="22" spans="1:7" ht="12.75">
      <c r="A22" s="36" t="s">
        <v>158</v>
      </c>
      <c r="B22" s="98">
        <v>107</v>
      </c>
      <c r="C22" s="105">
        <f t="shared" si="2"/>
        <v>2.3857302118171684</v>
      </c>
      <c r="E22" s="1" t="s">
        <v>159</v>
      </c>
      <c r="F22" s="97">
        <v>288</v>
      </c>
      <c r="G22" s="105">
        <f t="shared" si="1"/>
        <v>9.113924050632912</v>
      </c>
    </row>
    <row r="23" spans="1:7" ht="12.75">
      <c r="A23" s="36" t="s">
        <v>160</v>
      </c>
      <c r="B23" s="98">
        <v>105</v>
      </c>
      <c r="C23" s="105">
        <f t="shared" si="2"/>
        <v>2.341137123745819</v>
      </c>
      <c r="E23" s="1" t="s">
        <v>161</v>
      </c>
      <c r="F23" s="98">
        <v>10</v>
      </c>
      <c r="G23" s="105">
        <f t="shared" si="1"/>
        <v>0.31645569620253167</v>
      </c>
    </row>
    <row r="24" spans="1:7" ht="12.75">
      <c r="A24" s="36" t="s">
        <v>162</v>
      </c>
      <c r="B24" s="97">
        <v>164</v>
      </c>
      <c r="C24" s="105">
        <f t="shared" si="2"/>
        <v>3.656633221850613</v>
      </c>
      <c r="E24" s="1" t="s">
        <v>163</v>
      </c>
      <c r="F24" s="97">
        <v>317100</v>
      </c>
      <c r="G24" s="112" t="s">
        <v>261</v>
      </c>
    </row>
    <row r="25" spans="1:7" ht="12.75">
      <c r="A25" s="36" t="s">
        <v>164</v>
      </c>
      <c r="B25" s="97">
        <v>319</v>
      </c>
      <c r="C25" s="105">
        <f t="shared" si="2"/>
        <v>7.112597547380156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1096</v>
      </c>
      <c r="C26" s="105">
        <f t="shared" si="2"/>
        <v>24.43701226309922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2154</v>
      </c>
      <c r="C27" s="105">
        <f t="shared" si="2"/>
        <v>48.02675585284281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502</v>
      </c>
      <c r="C28" s="105">
        <f t="shared" si="2"/>
        <v>11.192865105908584</v>
      </c>
      <c r="E28" s="32" t="s">
        <v>176</v>
      </c>
      <c r="F28" s="97">
        <v>2230</v>
      </c>
      <c r="G28" s="105">
        <f aca="true" t="shared" si="3" ref="G28:G35">(F28/$F$14)*100</f>
        <v>70.56962025316456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14</v>
      </c>
      <c r="G31" s="105">
        <f t="shared" si="3"/>
        <v>0.44303797468354433</v>
      </c>
    </row>
    <row r="32" spans="1:7" ht="12.75">
      <c r="A32" s="36" t="s">
        <v>182</v>
      </c>
      <c r="B32" s="97">
        <v>74</v>
      </c>
      <c r="C32" s="105">
        <f t="shared" si="4"/>
        <v>1.649944258639911</v>
      </c>
      <c r="E32" s="32" t="s">
        <v>183</v>
      </c>
      <c r="F32" s="97">
        <v>55</v>
      </c>
      <c r="G32" s="105">
        <f t="shared" si="3"/>
        <v>1.740506329113924</v>
      </c>
    </row>
    <row r="33" spans="1:7" ht="12.75">
      <c r="A33" s="36" t="s">
        <v>184</v>
      </c>
      <c r="B33" s="97">
        <v>396</v>
      </c>
      <c r="C33" s="105">
        <f t="shared" si="4"/>
        <v>8.82943143812709</v>
      </c>
      <c r="E33" s="32" t="s">
        <v>185</v>
      </c>
      <c r="F33" s="97">
        <v>291</v>
      </c>
      <c r="G33" s="105">
        <f t="shared" si="3"/>
        <v>9.208860759493671</v>
      </c>
    </row>
    <row r="34" spans="1:7" ht="12.75">
      <c r="A34" s="36" t="s">
        <v>186</v>
      </c>
      <c r="B34" s="97">
        <v>367</v>
      </c>
      <c r="C34" s="105">
        <f t="shared" si="4"/>
        <v>8.18283166109253</v>
      </c>
      <c r="E34" s="32" t="s">
        <v>187</v>
      </c>
      <c r="F34" s="97">
        <v>544</v>
      </c>
      <c r="G34" s="105">
        <f t="shared" si="3"/>
        <v>17.21518987341772</v>
      </c>
    </row>
    <row r="35" spans="1:7" ht="12.75">
      <c r="A35" s="36" t="s">
        <v>188</v>
      </c>
      <c r="B35" s="97">
        <v>293</v>
      </c>
      <c r="C35" s="105">
        <f t="shared" si="4"/>
        <v>6.532887402452619</v>
      </c>
      <c r="E35" s="32" t="s">
        <v>189</v>
      </c>
      <c r="F35" s="97">
        <v>1326</v>
      </c>
      <c r="G35" s="105">
        <f t="shared" si="3"/>
        <v>41.962025316455694</v>
      </c>
    </row>
    <row r="36" spans="1:7" ht="12.75">
      <c r="A36" s="36" t="s">
        <v>190</v>
      </c>
      <c r="B36" s="97">
        <v>775</v>
      </c>
      <c r="C36" s="105">
        <f t="shared" si="4"/>
        <v>17.279821627647713</v>
      </c>
      <c r="E36" s="32" t="s">
        <v>191</v>
      </c>
      <c r="F36" s="97">
        <v>1855</v>
      </c>
      <c r="G36" s="112" t="s">
        <v>261</v>
      </c>
    </row>
    <row r="37" spans="1:7" ht="12.75">
      <c r="A37" s="36" t="s">
        <v>192</v>
      </c>
      <c r="B37" s="97">
        <v>933</v>
      </c>
      <c r="C37" s="105">
        <f t="shared" si="4"/>
        <v>20.80267558528428</v>
      </c>
      <c r="E37" s="32" t="s">
        <v>193</v>
      </c>
      <c r="F37" s="97">
        <v>930</v>
      </c>
      <c r="G37" s="105">
        <f>(F37/$F$14)*100</f>
        <v>29.430379746835445</v>
      </c>
    </row>
    <row r="38" spans="1:7" ht="12.75">
      <c r="A38" s="36" t="s">
        <v>194</v>
      </c>
      <c r="B38" s="97">
        <v>965</v>
      </c>
      <c r="C38" s="105">
        <f t="shared" si="4"/>
        <v>21.516164994425864</v>
      </c>
      <c r="E38" s="32" t="s">
        <v>191</v>
      </c>
      <c r="F38" s="97">
        <v>615</v>
      </c>
      <c r="G38" s="112" t="s">
        <v>261</v>
      </c>
    </row>
    <row r="39" spans="1:7" ht="12.75">
      <c r="A39" s="36" t="s">
        <v>195</v>
      </c>
      <c r="B39" s="97">
        <v>682</v>
      </c>
      <c r="C39" s="105">
        <f t="shared" si="4"/>
        <v>15.206243032329988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4404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1030</v>
      </c>
      <c r="G43" s="105">
        <f aca="true" t="shared" si="5" ref="G43:G48">(F43/$F$14)*100</f>
        <v>32.594936708860764</v>
      </c>
    </row>
    <row r="44" spans="1:7" ht="12.75">
      <c r="A44" s="36" t="s">
        <v>209</v>
      </c>
      <c r="B44" s="98">
        <v>512</v>
      </c>
      <c r="C44" s="105">
        <f aca="true" t="shared" si="6" ref="C44:C49">(B44/$B$42)*100</f>
        <v>11.625794732061761</v>
      </c>
      <c r="E44" s="32" t="s">
        <v>210</v>
      </c>
      <c r="F44" s="97">
        <v>555</v>
      </c>
      <c r="G44" s="105">
        <f t="shared" si="5"/>
        <v>17.563291139240505</v>
      </c>
    </row>
    <row r="45" spans="1:7" ht="12.75">
      <c r="A45" s="36" t="s">
        <v>211</v>
      </c>
      <c r="B45" s="98">
        <v>1199</v>
      </c>
      <c r="C45" s="105">
        <f t="shared" si="6"/>
        <v>27.225249772933697</v>
      </c>
      <c r="E45" s="32" t="s">
        <v>212</v>
      </c>
      <c r="F45" s="97">
        <v>457</v>
      </c>
      <c r="G45" s="105">
        <f t="shared" si="5"/>
        <v>14.462025316455696</v>
      </c>
    </row>
    <row r="46" spans="1:7" ht="12.75">
      <c r="A46" s="36" t="s">
        <v>213</v>
      </c>
      <c r="B46" s="98">
        <v>688</v>
      </c>
      <c r="C46" s="105">
        <f t="shared" si="6"/>
        <v>15.622161671207992</v>
      </c>
      <c r="E46" s="32" t="s">
        <v>214</v>
      </c>
      <c r="F46" s="97">
        <v>420</v>
      </c>
      <c r="G46" s="105">
        <f t="shared" si="5"/>
        <v>13.291139240506327</v>
      </c>
    </row>
    <row r="47" spans="1:7" ht="12.75">
      <c r="A47" s="36" t="s">
        <v>215</v>
      </c>
      <c r="B47" s="97">
        <v>849</v>
      </c>
      <c r="C47" s="105">
        <f t="shared" si="6"/>
        <v>19.277929155313352</v>
      </c>
      <c r="E47" s="32" t="s">
        <v>216</v>
      </c>
      <c r="F47" s="97">
        <v>202</v>
      </c>
      <c r="G47" s="105">
        <f t="shared" si="5"/>
        <v>6.392405063291139</v>
      </c>
    </row>
    <row r="48" spans="1:7" ht="12.75">
      <c r="A48" s="36" t="s">
        <v>217</v>
      </c>
      <c r="B48" s="97">
        <v>380</v>
      </c>
      <c r="C48" s="105">
        <f t="shared" si="6"/>
        <v>8.628519527702089</v>
      </c>
      <c r="E48" s="32" t="s">
        <v>218</v>
      </c>
      <c r="F48" s="97">
        <v>463</v>
      </c>
      <c r="G48" s="105">
        <f t="shared" si="5"/>
        <v>14.651898734177216</v>
      </c>
    </row>
    <row r="49" spans="1:7" ht="12.75">
      <c r="A49" s="36" t="s">
        <v>219</v>
      </c>
      <c r="B49" s="97">
        <v>776</v>
      </c>
      <c r="C49" s="105">
        <f t="shared" si="6"/>
        <v>17.620345140781108</v>
      </c>
      <c r="E49" s="32" t="s">
        <v>220</v>
      </c>
      <c r="F49" s="97">
        <v>33</v>
      </c>
      <c r="G49" s="105">
        <f>(F49/$F$14)*100</f>
        <v>1.0443037974683544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1044</v>
      </c>
      <c r="G51" s="81">
        <f>(F51/F$51)*100</f>
        <v>100</v>
      </c>
    </row>
    <row r="52" spans="1:7" ht="12.75">
      <c r="A52" s="4" t="s">
        <v>223</v>
      </c>
      <c r="B52" s="97">
        <v>178</v>
      </c>
      <c r="C52" s="105">
        <f>(B52/$B$42)*100</f>
        <v>4.041780199818347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1298</v>
      </c>
      <c r="C53" s="105">
        <f>(B53/$B$42)*100</f>
        <v>29.473206176203455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2254</v>
      </c>
      <c r="C54" s="105">
        <f>(B54/$B$42)*100</f>
        <v>51.18074477747502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674</v>
      </c>
      <c r="C55" s="105">
        <f>(B55/$B$42)*100</f>
        <v>15.30426884650318</v>
      </c>
      <c r="E55" s="32" t="s">
        <v>230</v>
      </c>
      <c r="F55" s="97">
        <v>44</v>
      </c>
      <c r="G55" s="105">
        <f t="shared" si="7"/>
        <v>4.21455938697318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41</v>
      </c>
      <c r="G56" s="105">
        <f t="shared" si="7"/>
        <v>3.9272030651340994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503</v>
      </c>
      <c r="G57" s="105">
        <f t="shared" si="7"/>
        <v>48.180076628352495</v>
      </c>
    </row>
    <row r="58" spans="1:7" ht="12.75">
      <c r="A58" s="36" t="s">
        <v>234</v>
      </c>
      <c r="B58" s="97">
        <v>3878</v>
      </c>
      <c r="C58" s="105">
        <f aca="true" t="shared" si="8" ref="C58:C66">(B58/$B$42)*100</f>
        <v>88.05631244323342</v>
      </c>
      <c r="E58" s="32" t="s">
        <v>235</v>
      </c>
      <c r="F58" s="97">
        <v>235</v>
      </c>
      <c r="G58" s="105">
        <f t="shared" si="7"/>
        <v>22.509578544061306</v>
      </c>
    </row>
    <row r="59" spans="1:7" ht="12.75">
      <c r="A59" s="36" t="s">
        <v>236</v>
      </c>
      <c r="B59" s="97">
        <v>25</v>
      </c>
      <c r="C59" s="105">
        <f t="shared" si="8"/>
        <v>0.5676657584014532</v>
      </c>
      <c r="E59" s="32" t="s">
        <v>237</v>
      </c>
      <c r="F59" s="98">
        <v>184</v>
      </c>
      <c r="G59" s="105">
        <f t="shared" si="7"/>
        <v>17.624521072796934</v>
      </c>
    </row>
    <row r="60" spans="1:7" ht="12.75">
      <c r="A60" s="36" t="s">
        <v>238</v>
      </c>
      <c r="B60" s="97">
        <v>164</v>
      </c>
      <c r="C60" s="105">
        <f t="shared" si="8"/>
        <v>3.7238873751135335</v>
      </c>
      <c r="E60" s="32" t="s">
        <v>239</v>
      </c>
      <c r="F60" s="97">
        <v>37</v>
      </c>
      <c r="G60" s="105">
        <f t="shared" si="7"/>
        <v>3.5440613026819925</v>
      </c>
    </row>
    <row r="61" spans="1:7" ht="12.75">
      <c r="A61" s="36" t="s">
        <v>240</v>
      </c>
      <c r="B61" s="97">
        <v>309</v>
      </c>
      <c r="C61" s="105">
        <f t="shared" si="8"/>
        <v>7.016348773841961</v>
      </c>
      <c r="E61" s="32" t="s">
        <v>163</v>
      </c>
      <c r="F61" s="97">
        <v>941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13</v>
      </c>
      <c r="C63" s="105">
        <f t="shared" si="8"/>
        <v>0.29518619436875565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15</v>
      </c>
      <c r="C65" s="105">
        <f t="shared" si="8"/>
        <v>0.3405994550408719</v>
      </c>
      <c r="E65" s="32" t="s">
        <v>208</v>
      </c>
      <c r="F65" s="97">
        <v>272</v>
      </c>
      <c r="G65" s="105">
        <f aca="true" t="shared" si="9" ref="G65:G71">(F65/F$51)*100</f>
        <v>26.053639846743295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161</v>
      </c>
      <c r="G66" s="105">
        <f t="shared" si="9"/>
        <v>15.421455938697317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155</v>
      </c>
      <c r="G67" s="105">
        <f t="shared" si="9"/>
        <v>14.846743295019158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69</v>
      </c>
      <c r="G68" s="105">
        <f t="shared" si="9"/>
        <v>6.609195402298851</v>
      </c>
    </row>
    <row r="69" spans="1:7" ht="12.75">
      <c r="A69" s="36" t="s">
        <v>249</v>
      </c>
      <c r="B69" s="97">
        <v>7</v>
      </c>
      <c r="C69" s="105">
        <f>(B69/$B$42)*100</f>
        <v>0.15894641235240692</v>
      </c>
      <c r="E69" s="32" t="s">
        <v>216</v>
      </c>
      <c r="F69" s="97">
        <v>68</v>
      </c>
      <c r="G69" s="105">
        <f t="shared" si="9"/>
        <v>6.513409961685824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282</v>
      </c>
      <c r="G70" s="105">
        <f t="shared" si="9"/>
        <v>27.011494252873565</v>
      </c>
    </row>
    <row r="71" spans="1:7" ht="12.75">
      <c r="A71" s="54" t="s">
        <v>252</v>
      </c>
      <c r="B71" s="103">
        <v>8</v>
      </c>
      <c r="C71" s="115">
        <f>(B71/$B$42)*100</f>
        <v>0.18165304268846502</v>
      </c>
      <c r="D71" s="41"/>
      <c r="E71" s="44" t="s">
        <v>220</v>
      </c>
      <c r="F71" s="103">
        <v>37</v>
      </c>
      <c r="G71" s="115">
        <f t="shared" si="9"/>
        <v>3.5440613026819925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2002-06-13T15:35:36Z</dcterms:modified>
  <cp:category/>
  <cp:version/>
  <cp:contentType/>
  <cp:contentStatus/>
</cp:coreProperties>
</file>