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<sst xmlns="http://schemas.openxmlformats.org/spreadsheetml/2006/main" count="676" uniqueCount="437">
  <si>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</si>
  <si>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</si>
  <si>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</si>
  <si>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</si>
  <si>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</si>
  <si>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</si>
  <si>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</si>
  <si>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</si>
  <si>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</si>
  <si>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</si>
  <si>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</si>
  <si>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</si>
  <si>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</si>
  <si>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</si>
  <si>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</si>
  <si>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</si>
  <si>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</si>
  <si>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</si>
  <si>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</si>
  <si>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</si>
  <si>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</si>
  <si>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</si>
  <si>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</si>
  <si>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</si>
  <si>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</si>
  <si>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</si>
  <si>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</si>
  <si>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</si>
  <si>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</si>
  <si>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</si>
  <si>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</si>
  <si>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</si>
  <si>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</si>
  <si>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</si>
  <si>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</si>
  <si>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</si>
  <si>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</si>
  <si>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</si>
  <si>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</si>
  <si>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</si>
  <si>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</si>
  <si>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</si>
  <si>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</si>
  <si>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</si>
  <si>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</si>
  <si>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</si>
  <si>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</si>
  <si>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</si>
  <si>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</si>
  <si>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</si>
  <si>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</si>
  <si>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</si>
  <si>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</si>
  <si>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</si>
  <si>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</si>
  <si>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</si>
  <si>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</si>
  <si>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</si>
  <si>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</si>
  <si>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</si>
  <si>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</si>
  <si>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</si>
  <si>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</si>
  <si>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</si>
  <si>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</si>
  <si>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</si>
  <si>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</si>
  <si>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</si>
  <si>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</si>
  <si>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</si>
  <si>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</si>
  <si>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</si>
  <si>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</si>
  <si>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</si>
  <si>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</si>
  <si>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</si>
  <si>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</si>
  <si>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</si>
  <si>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</si>
  <si>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</si>
  <si>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</si>
  <si>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</si>
  <si>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</si>
  <si>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</si>
  <si>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</si>
  <si>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</si>
  <si>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</si>
  <si>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</si>
  <si>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</si>
  <si>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</si>
  <si>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</si>
  <si>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</si>
  <si>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</si>
  <si>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</si>
  <si>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</si>
  <si>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</si>
  <si>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</si>
  <si>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</si>
  <si>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</si>
  <si>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</si>
  <si>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</si>
  <si>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</si>
  <si>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</si>
  <si>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</si>
  <si>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</si>
  <si>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</si>
  <si>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</si>
  <si>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</si>
  <si>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</si>
  <si>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</si>
  <si>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</si>
  <si>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</si>
  <si>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</si>
  <si>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</si>
  <si>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</si>
  <si>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</si>
  <si>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</si>
  <si>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</si>
  <si>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</si>
  <si>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</si>
  <si>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</si>
  <si>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</si>
  <si>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</si>
  <si>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</si>
  <si>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</si>
  <si>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</si>
  <si>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</si>
  <si>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</si>
  <si>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</si>
  <si>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</si>
  <si>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</si>
  <si>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</si>
  <si>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</si>
  <si>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</si>
  <si>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</si>
  <si>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</si>
  <si>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</si>
  <si>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</si>
  <si>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</si>
  <si>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</si>
  <si>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</si>
  <si>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</si>
  <si>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</si>
  <si>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</si>
  <si>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</si>
  <si>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</si>
  <si>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</si>
  <si>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</si>
  <si>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</si>
  <si>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</si>
  <si>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</si>
  <si>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</si>
  <si>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</si>
  <si>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</si>
  <si>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</si>
  <si>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</si>
  <si>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</si>
  <si>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</si>
  <si>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</si>
  <si>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</si>
  <si>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</si>
  <si>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</si>
  <si>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</si>
  <si>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</si>
  <si>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</si>
  <si>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</si>
  <si>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</si>
  <si>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</si>
  <si>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</si>
  <si>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</si>
  <si>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</si>
  <si>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</si>
  <si>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</si>
  <si>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</si>
  <si>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</si>
  <si>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</si>
  <si>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</si>
  <si>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</si>
  <si>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</si>
  <si>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</si>
  <si>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</si>
  <si>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</si>
  <si>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</si>
  <si>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</si>
  <si>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</si>
  <si>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</si>
  <si>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</si>
  <si>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</si>
  <si>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</si>
  <si>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</si>
  <si>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</si>
  <si>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</si>
  <si>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</si>
  <si>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</si>
  <si>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</si>
  <si>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</si>
  <si>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</si>
  <si>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</si>
  <si>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</si>
  <si>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</si>
  <si>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</si>
  <si>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</si>
  <si>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</si>
  <si>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</si>
  <si>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</si>
  <si>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</si>
  <si>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</si>
  <si>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</si>
  <si>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</si>
  <si>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</si>
  <si>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</si>
  <si>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</si>
  <si>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</si>
  <si>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</si>
  <si>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</si>
  <si>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</si>
  <si>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</si>
  <si>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</si>
  <si>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</si>
  <si>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</si>
  <si>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</si>
  <si>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</si>
  <si>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</si>
  <si>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</si>
  <si>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</si>
  <si>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</si>
  <si>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</si>
  <si>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</si>
  <si>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</si>
  <si>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</si>
  <si>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</si>
  <si>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</si>
  <si>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</si>
  <si>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</si>
  <si>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</si>
  <si>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</si>
  <si>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</si>
  <si>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</si>
  <si>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</si>
  <si>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</si>
  <si>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</si>
  <si>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</si>
  <si>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</si>
  <si>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</si>
  <si>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</si>
  <si>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</si>
  <si>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</si>
  <si>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</si>
  <si>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</si>
  <si>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</si>
  <si>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</si>
  <si>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</si>
  <si>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</si>
  <si>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</si>
  <si>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</si>
  <si>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</si>
  <si>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</si>
  <si>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</si>
  <si>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</si>
  <si>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</si>
  <si>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</si>
  <si>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</si>
  <si>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</si>
  <si>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</si>
  <si>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</si>
  <si>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</si>
  <si>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</si>
  <si>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</si>
  <si>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</si>
  <si>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</si>
  <si>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</si>
  <si>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</si>
  <si>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</si>
  <si>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</si>
  <si>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</si>
  <si>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</si>
  <si>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</si>
  <si>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</si>
  <si>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</si>
  <si>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</si>
  <si>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</si>
  <si>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</si>
  <si>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</si>
  <si>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</si>
  <si>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</si>
  <si>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</si>
  <si>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</si>
  <si>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</si>
  <si>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</si>
  <si>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</si>
  <si>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</si>
  <si>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</si>
  <si>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</si>
  <si>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</si>
  <si>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</si>
  <si>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</si>
  <si>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</si>
  <si>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</si>
  <si>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</si>
  <si>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</si>
  <si>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</si>
  <si>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</si>
  <si>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</si>
  <si>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</si>
  <si>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</si>
  <si>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</si>
  <si>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</si>
  <si>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</si>
  <si>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</si>
  <si>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</si>
  <si>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</si>
  <si>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</si>
  <si>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</si>
  <si>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</si>
  <si>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</si>
  <si>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</si>
  <si>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</si>
  <si>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</si>
  <si>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</si>
  <si>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</si>
  <si>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</si>
  <si>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</si>
  <si>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</si>
  <si>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</si>
  <si>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</si>
  <si>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</si>
  <si>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</si>
  <si>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</si>
  <si>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</si>
  <si>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</si>
  <si>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</si>
  <si>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</si>
  <si>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</si>
  <si>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</si>
  <si>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</si>
  <si>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</si>
  <si>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</si>
  <si>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</si>
  <si>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</si>
  <si>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</si>
  <si>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</si>
  <si>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</si>
  <si>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</si>
  <si>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</si>
  <si>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</si>
  <si>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</si>
  <si>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</si>
  <si>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</si>
  <si>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</si>
  <si>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</si>
  <si>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</si>
  <si>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</si>
  <si>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</si>
  <si>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</si>
  <si>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</si>
  <si>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</si>
  <si>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</si>
  <si>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</si>
  <si>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</si>
  <si>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</si>
  <si>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</si>
  <si>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</si>
  <si>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</si>
  <si>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</si>
  <si>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</si>
  <si>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</si>
  <si>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</si>
  <si>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</si>
  <si>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</si>
  <si>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</si>
  <si>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</si>
  <si>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</si>
  <si>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</si>
  <si>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</si>
  <si>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</si>
  <si>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</si>
  <si>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</si>
  <si>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</si>
  <si>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</si>
  <si>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</si>
  <si>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</si>
  <si>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</si>
  <si>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</si>
  <si>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</si>
  <si>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</si>
  <si>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</si>
  <si>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</si>
  <si>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</si>
  <si>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</si>
  <si>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</si>
  <si>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</si>
  <si>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</si>
  <si>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</si>
  <si>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</si>
  <si>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</si>
  <si>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</si>
  <si>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Plainfield city,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</si>
  <si>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Plainfield city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</si>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</sst>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47829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47829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23393</v>
      </c>
      <c r="C9" s="151">
        <f>(B9/$B$7)*100</f>
        <v>48.90965732087228</v>
      </c>
      <c r="D9" s="152"/>
      <c r="E9" s="152" t="s">
        <v>403</v>
      </c>
      <c r="F9" s="150">
        <v>12033</v>
      </c>
      <c r="G9" s="153">
        <f t="shared" si="0"/>
        <v>25.158376717054505</v>
      </c>
    </row>
    <row r="10" spans="1:7" ht="12.75">
      <c r="A10" s="149" t="s">
        <v>404</v>
      </c>
      <c r="B10" s="150">
        <v>24436</v>
      </c>
      <c r="C10" s="151">
        <f>(B10/$B$7)*100</f>
        <v>51.09034267912772</v>
      </c>
      <c r="D10" s="152"/>
      <c r="E10" s="152" t="s">
        <v>405</v>
      </c>
      <c r="F10" s="150">
        <v>807</v>
      </c>
      <c r="G10" s="153">
        <f t="shared" si="0"/>
        <v>1.6872608668381108</v>
      </c>
    </row>
    <row r="11" spans="1:7" ht="12.75">
      <c r="A11" s="149"/>
      <c r="B11" s="150"/>
      <c r="C11" s="151"/>
      <c r="D11" s="152"/>
      <c r="E11" s="152" t="s">
        <v>406</v>
      </c>
      <c r="F11" s="150">
        <v>1782</v>
      </c>
      <c r="G11" s="153">
        <f t="shared" si="0"/>
        <v>3.725773066549583</v>
      </c>
    </row>
    <row r="12" spans="1:7" ht="12.75">
      <c r="A12" s="149" t="s">
        <v>407</v>
      </c>
      <c r="B12" s="150">
        <v>3770</v>
      </c>
      <c r="C12" s="151">
        <f aca="true" t="shared" si="1" ref="C12:C24">B12*100/B$7</f>
        <v>7.882247172217692</v>
      </c>
      <c r="D12" s="152"/>
      <c r="E12" s="152" t="s">
        <v>408</v>
      </c>
      <c r="F12" s="150">
        <v>145</v>
      </c>
      <c r="G12" s="153">
        <f t="shared" si="0"/>
        <v>0.30316335277760353</v>
      </c>
    </row>
    <row r="13" spans="1:7" ht="12.75">
      <c r="A13" s="149" t="s">
        <v>409</v>
      </c>
      <c r="B13" s="150">
        <v>3837</v>
      </c>
      <c r="C13" s="151">
        <f t="shared" si="1"/>
        <v>8.022329549018378</v>
      </c>
      <c r="D13" s="152"/>
      <c r="E13" s="152" t="s">
        <v>410</v>
      </c>
      <c r="F13" s="150">
        <v>9299</v>
      </c>
      <c r="G13" s="153">
        <f t="shared" si="0"/>
        <v>19.442179430889208</v>
      </c>
    </row>
    <row r="14" spans="1:7" ht="12.75">
      <c r="A14" s="149" t="s">
        <v>411</v>
      </c>
      <c r="B14" s="150">
        <v>3516</v>
      </c>
      <c r="C14" s="151">
        <f t="shared" si="1"/>
        <v>7.351188609421063</v>
      </c>
      <c r="D14" s="152"/>
      <c r="E14" s="152" t="s">
        <v>412</v>
      </c>
      <c r="F14" s="150">
        <v>35796</v>
      </c>
      <c r="G14" s="153">
        <f t="shared" si="0"/>
        <v>74.84162328294549</v>
      </c>
    </row>
    <row r="15" spans="1:7" ht="12.75">
      <c r="A15" s="149" t="s">
        <v>413</v>
      </c>
      <c r="B15" s="150">
        <v>3341</v>
      </c>
      <c r="C15" s="151">
        <f t="shared" si="1"/>
        <v>6.985301804344645</v>
      </c>
      <c r="D15" s="152"/>
      <c r="E15" s="152" t="s">
        <v>414</v>
      </c>
      <c r="F15" s="150">
        <v>5508</v>
      </c>
      <c r="G15" s="153">
        <f t="shared" si="0"/>
        <v>11.516025842062348</v>
      </c>
    </row>
    <row r="16" spans="1:7" ht="12.75">
      <c r="A16" s="149" t="s">
        <v>415</v>
      </c>
      <c r="B16" s="150">
        <v>3559</v>
      </c>
      <c r="C16" s="151">
        <f t="shared" si="1"/>
        <v>7.441092224382697</v>
      </c>
      <c r="D16" s="152"/>
      <c r="E16" s="152"/>
      <c r="F16" s="145"/>
      <c r="G16" s="146"/>
    </row>
    <row r="17" spans="1:7" ht="12.75">
      <c r="A17" s="149" t="s">
        <v>416</v>
      </c>
      <c r="B17" s="150">
        <v>7611</v>
      </c>
      <c r="C17" s="151">
        <f t="shared" si="1"/>
        <v>15.912939848209245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8005</v>
      </c>
      <c r="C18" s="151">
        <f t="shared" si="1"/>
        <v>16.73670785506701</v>
      </c>
      <c r="D18" s="152"/>
      <c r="E18" s="143" t="s">
        <v>419</v>
      </c>
      <c r="F18" s="141">
        <v>47829</v>
      </c>
      <c r="G18" s="148">
        <v>100</v>
      </c>
    </row>
    <row r="19" spans="1:7" ht="12.75">
      <c r="A19" s="149" t="s">
        <v>420</v>
      </c>
      <c r="B19" s="150">
        <v>5825</v>
      </c>
      <c r="C19" s="151">
        <f t="shared" si="1"/>
        <v>12.178803654686487</v>
      </c>
      <c r="D19" s="152"/>
      <c r="E19" s="152" t="s">
        <v>421</v>
      </c>
      <c r="F19" s="150">
        <v>46922</v>
      </c>
      <c r="G19" s="153">
        <f aca="true" t="shared" si="2" ref="G19:G30">F19*100/F$18</f>
        <v>98.1036609588325</v>
      </c>
    </row>
    <row r="20" spans="1:7" ht="12.75">
      <c r="A20" s="149" t="s">
        <v>422</v>
      </c>
      <c r="B20" s="150">
        <v>2238</v>
      </c>
      <c r="C20" s="151">
        <f t="shared" si="1"/>
        <v>4.6791695414915635</v>
      </c>
      <c r="D20" s="152"/>
      <c r="E20" s="152" t="s">
        <v>423</v>
      </c>
      <c r="F20" s="150">
        <v>15137</v>
      </c>
      <c r="G20" s="153">
        <f t="shared" si="2"/>
        <v>31.648163248238518</v>
      </c>
    </row>
    <row r="21" spans="1:7" ht="12.75">
      <c r="A21" s="149" t="s">
        <v>424</v>
      </c>
      <c r="B21" s="150">
        <v>1725</v>
      </c>
      <c r="C21" s="151">
        <f t="shared" si="1"/>
        <v>3.606598507181835</v>
      </c>
      <c r="D21" s="152"/>
      <c r="E21" s="152" t="s">
        <v>425</v>
      </c>
      <c r="F21" s="150">
        <v>5952</v>
      </c>
      <c r="G21" s="153">
        <f t="shared" si="2"/>
        <v>12.444332936084802</v>
      </c>
    </row>
    <row r="22" spans="1:7" ht="12.75">
      <c r="A22" s="149" t="s">
        <v>426</v>
      </c>
      <c r="B22" s="150">
        <v>2395</v>
      </c>
      <c r="C22" s="151">
        <f t="shared" si="1"/>
        <v>5.007422275188693</v>
      </c>
      <c r="D22" s="152"/>
      <c r="E22" s="152" t="s">
        <v>427</v>
      </c>
      <c r="F22" s="150">
        <v>14718</v>
      </c>
      <c r="G22" s="153">
        <f t="shared" si="2"/>
        <v>30.77212569779841</v>
      </c>
    </row>
    <row r="23" spans="1:7" ht="12.75">
      <c r="A23" s="149" t="s">
        <v>428</v>
      </c>
      <c r="B23" s="150">
        <v>1441</v>
      </c>
      <c r="C23" s="151">
        <f t="shared" si="1"/>
        <v>3.012816492086391</v>
      </c>
      <c r="D23" s="152"/>
      <c r="E23" s="152" t="s">
        <v>429</v>
      </c>
      <c r="F23" s="150">
        <v>9928</v>
      </c>
      <c r="G23" s="153">
        <f t="shared" si="2"/>
        <v>20.757281147421022</v>
      </c>
    </row>
    <row r="24" spans="1:7" ht="12.75">
      <c r="A24" s="149" t="s">
        <v>430</v>
      </c>
      <c r="B24" s="150">
        <v>566</v>
      </c>
      <c r="C24" s="151">
        <f t="shared" si="1"/>
        <v>1.1833824667043007</v>
      </c>
      <c r="D24" s="152"/>
      <c r="E24" s="152" t="s">
        <v>431</v>
      </c>
      <c r="F24" s="150">
        <v>6489</v>
      </c>
      <c r="G24" s="153">
        <f t="shared" si="2"/>
        <v>13.567082732233581</v>
      </c>
    </row>
    <row r="25" spans="1:7" ht="12.75">
      <c r="A25" s="149"/>
      <c r="B25" s="145"/>
      <c r="C25" s="154"/>
      <c r="D25" s="152"/>
      <c r="E25" s="152" t="s">
        <v>432</v>
      </c>
      <c r="F25" s="150">
        <v>2693</v>
      </c>
      <c r="G25" s="153">
        <f t="shared" si="2"/>
        <v>5.630475234690251</v>
      </c>
    </row>
    <row r="26" spans="1:7" ht="12.75">
      <c r="A26" s="149" t="s">
        <v>433</v>
      </c>
      <c r="B26" s="155">
        <v>32.8</v>
      </c>
      <c r="C26" s="156" t="s">
        <v>261</v>
      </c>
      <c r="D26" s="152"/>
      <c r="E26" s="157" t="s">
        <v>434</v>
      </c>
      <c r="F26" s="158">
        <v>4626</v>
      </c>
      <c r="G26" s="153">
        <f t="shared" si="2"/>
        <v>9.6719563444772</v>
      </c>
    </row>
    <row r="27" spans="1:7" ht="12.75">
      <c r="A27" s="149"/>
      <c r="B27" s="145"/>
      <c r="C27" s="154"/>
      <c r="D27" s="152"/>
      <c r="E27" s="159" t="s">
        <v>435</v>
      </c>
      <c r="F27" s="160">
        <v>1255</v>
      </c>
      <c r="G27" s="153">
        <f t="shared" si="2"/>
        <v>2.623931087833741</v>
      </c>
    </row>
    <row r="28" spans="1:7" ht="12.75">
      <c r="A28" s="149" t="s">
        <v>262</v>
      </c>
      <c r="B28" s="150">
        <v>34662</v>
      </c>
      <c r="C28" s="151">
        <f aca="true" t="shared" si="3" ref="C28:C35">B28*100/B$7</f>
        <v>72.4706767860503</v>
      </c>
      <c r="D28" s="152"/>
      <c r="E28" s="152" t="s">
        <v>436</v>
      </c>
      <c r="F28" s="150">
        <v>907</v>
      </c>
      <c r="G28" s="153">
        <f t="shared" si="2"/>
        <v>1.8963390411674925</v>
      </c>
    </row>
    <row r="29" spans="1:7" ht="12.75">
      <c r="A29" s="149" t="s">
        <v>0</v>
      </c>
      <c r="B29" s="150">
        <v>16630</v>
      </c>
      <c r="C29" s="151">
        <f t="shared" si="3"/>
        <v>34.76970039097618</v>
      </c>
      <c r="D29" s="152"/>
      <c r="E29" s="152" t="s">
        <v>1</v>
      </c>
      <c r="F29" s="150">
        <v>550</v>
      </c>
      <c r="G29" s="153">
        <f t="shared" si="2"/>
        <v>1.1499299588115997</v>
      </c>
    </row>
    <row r="30" spans="1:7" ht="12.75">
      <c r="A30" s="149" t="s">
        <v>2</v>
      </c>
      <c r="B30" s="150">
        <v>18032</v>
      </c>
      <c r="C30" s="151">
        <f t="shared" si="3"/>
        <v>37.70097639507412</v>
      </c>
      <c r="D30" s="152"/>
      <c r="E30" s="152" t="s">
        <v>3</v>
      </c>
      <c r="F30" s="150">
        <v>357</v>
      </c>
      <c r="G30" s="153">
        <f t="shared" si="2"/>
        <v>0.7464090823558929</v>
      </c>
    </row>
    <row r="31" spans="1:7" ht="12.75">
      <c r="A31" s="149" t="s">
        <v>4</v>
      </c>
      <c r="B31" s="150">
        <v>32669</v>
      </c>
      <c r="C31" s="151">
        <f t="shared" si="3"/>
        <v>68.30374877166572</v>
      </c>
      <c r="D31" s="152"/>
      <c r="E31" s="152"/>
      <c r="F31" s="145"/>
      <c r="G31" s="146"/>
    </row>
    <row r="32" spans="1:7" ht="12.75">
      <c r="A32" s="149" t="s">
        <v>5</v>
      </c>
      <c r="B32" s="150">
        <v>5355</v>
      </c>
      <c r="C32" s="151">
        <f t="shared" si="3"/>
        <v>11.196136235338393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4402</v>
      </c>
      <c r="C33" s="151">
        <f t="shared" si="3"/>
        <v>9.203621233979385</v>
      </c>
      <c r="D33" s="152"/>
      <c r="E33" s="143" t="s">
        <v>8</v>
      </c>
      <c r="F33" s="141">
        <v>15137</v>
      </c>
      <c r="G33" s="148">
        <v>100</v>
      </c>
    </row>
    <row r="34" spans="1:7" ht="12.75">
      <c r="A34" s="149" t="s">
        <v>0</v>
      </c>
      <c r="B34" s="150">
        <v>1704</v>
      </c>
      <c r="C34" s="151">
        <f t="shared" si="3"/>
        <v>3.562692090572665</v>
      </c>
      <c r="D34" s="152"/>
      <c r="E34" s="152" t="s">
        <v>9</v>
      </c>
      <c r="F34" s="150">
        <v>10898</v>
      </c>
      <c r="G34" s="153">
        <f aca="true" t="shared" si="4" ref="G34:G42">F34*100/F$33</f>
        <v>71.99577194952765</v>
      </c>
    </row>
    <row r="35" spans="1:7" ht="12.75">
      <c r="A35" s="149" t="s">
        <v>2</v>
      </c>
      <c r="B35" s="150">
        <v>2698</v>
      </c>
      <c r="C35" s="151">
        <f t="shared" si="3"/>
        <v>5.64092914340672</v>
      </c>
      <c r="D35" s="152"/>
      <c r="E35" s="152" t="s">
        <v>10</v>
      </c>
      <c r="F35" s="150">
        <v>5374</v>
      </c>
      <c r="G35" s="153">
        <f t="shared" si="4"/>
        <v>35.502411310035015</v>
      </c>
    </row>
    <row r="36" spans="1:7" ht="12.75">
      <c r="A36" s="149"/>
      <c r="B36" s="145"/>
      <c r="C36" s="154"/>
      <c r="D36" s="152"/>
      <c r="E36" s="152" t="s">
        <v>11</v>
      </c>
      <c r="F36" s="150">
        <v>5952</v>
      </c>
      <c r="G36" s="153">
        <f t="shared" si="4"/>
        <v>39.32086939287838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2848</v>
      </c>
      <c r="G37" s="153">
        <f t="shared" si="4"/>
        <v>18.814824601968684</v>
      </c>
    </row>
    <row r="38" spans="1:7" ht="12.75">
      <c r="A38" s="163" t="s">
        <v>13</v>
      </c>
      <c r="B38" s="150">
        <v>45652</v>
      </c>
      <c r="C38" s="151">
        <f aca="true" t="shared" si="5" ref="C38:C54">B38*100/B$7</f>
        <v>95.44836814484935</v>
      </c>
      <c r="D38" s="152"/>
      <c r="E38" s="152" t="s">
        <v>14</v>
      </c>
      <c r="F38" s="150">
        <v>3711</v>
      </c>
      <c r="G38" s="153">
        <f t="shared" si="4"/>
        <v>24.51608641078153</v>
      </c>
    </row>
    <row r="39" spans="1:7" ht="12.75">
      <c r="A39" s="149" t="s">
        <v>15</v>
      </c>
      <c r="B39" s="150">
        <v>10258</v>
      </c>
      <c r="C39" s="151">
        <f t="shared" si="5"/>
        <v>21.44723912270798</v>
      </c>
      <c r="D39" s="152"/>
      <c r="E39" s="152" t="s">
        <v>10</v>
      </c>
      <c r="F39" s="150">
        <v>1964</v>
      </c>
      <c r="G39" s="153">
        <f t="shared" si="4"/>
        <v>12.974829887031776</v>
      </c>
    </row>
    <row r="40" spans="1:7" ht="12.75">
      <c r="A40" s="149" t="s">
        <v>16</v>
      </c>
      <c r="B40" s="150">
        <v>29550</v>
      </c>
      <c r="C40" s="151">
        <f t="shared" si="5"/>
        <v>61.78260051433231</v>
      </c>
      <c r="D40" s="152"/>
      <c r="E40" s="152" t="s">
        <v>17</v>
      </c>
      <c r="F40" s="150">
        <v>4239</v>
      </c>
      <c r="G40" s="153">
        <f t="shared" si="4"/>
        <v>28.004228050472353</v>
      </c>
    </row>
    <row r="41" spans="1:7" ht="12.75">
      <c r="A41" s="149" t="s">
        <v>18</v>
      </c>
      <c r="B41" s="150">
        <v>195</v>
      </c>
      <c r="C41" s="151">
        <f t="shared" si="5"/>
        <v>0.40770243994229444</v>
      </c>
      <c r="D41" s="152"/>
      <c r="E41" s="152" t="s">
        <v>19</v>
      </c>
      <c r="F41" s="150">
        <v>3194</v>
      </c>
      <c r="G41" s="153">
        <f t="shared" si="4"/>
        <v>21.100614388584265</v>
      </c>
    </row>
    <row r="42" spans="1:7" ht="12.75">
      <c r="A42" s="149" t="s">
        <v>20</v>
      </c>
      <c r="B42" s="150">
        <v>447</v>
      </c>
      <c r="C42" s="151">
        <f t="shared" si="5"/>
        <v>0.9345794392523364</v>
      </c>
      <c r="D42" s="152"/>
      <c r="E42" s="152" t="s">
        <v>21</v>
      </c>
      <c r="F42" s="150">
        <v>1115</v>
      </c>
      <c r="G42" s="153">
        <f t="shared" si="4"/>
        <v>7.366056682301645</v>
      </c>
    </row>
    <row r="43" spans="1:7" ht="12.75">
      <c r="A43" s="149" t="s">
        <v>22</v>
      </c>
      <c r="B43" s="150">
        <v>161</v>
      </c>
      <c r="C43" s="151">
        <f t="shared" si="5"/>
        <v>0.33661586067030463</v>
      </c>
      <c r="D43" s="152"/>
      <c r="E43" s="152"/>
      <c r="F43" s="145"/>
      <c r="G43" s="146"/>
    </row>
    <row r="44" spans="1:7" ht="12.75">
      <c r="A44" s="149" t="s">
        <v>23</v>
      </c>
      <c r="B44" s="150">
        <v>49</v>
      </c>
      <c r="C44" s="151">
        <f t="shared" si="5"/>
        <v>0.10244830542139706</v>
      </c>
      <c r="D44" s="152"/>
      <c r="E44" s="152" t="s">
        <v>24</v>
      </c>
      <c r="F44" s="160">
        <v>6748</v>
      </c>
      <c r="G44" s="164">
        <f>F44*100/F33</f>
        <v>44.579507167866815</v>
      </c>
    </row>
    <row r="45" spans="1:7" ht="12.75">
      <c r="A45" s="149" t="s">
        <v>25</v>
      </c>
      <c r="B45" s="150">
        <v>68</v>
      </c>
      <c r="C45" s="151">
        <f t="shared" si="5"/>
        <v>0.1421731585439796</v>
      </c>
      <c r="D45" s="152"/>
      <c r="E45" s="152" t="s">
        <v>26</v>
      </c>
      <c r="F45" s="160">
        <v>3195</v>
      </c>
      <c r="G45" s="164">
        <f>F45*100/F33</f>
        <v>21.107220717447316</v>
      </c>
    </row>
    <row r="46" spans="1:7" ht="12.75">
      <c r="A46" s="149" t="s">
        <v>27</v>
      </c>
      <c r="B46" s="150">
        <v>5</v>
      </c>
      <c r="C46" s="165">
        <f t="shared" si="5"/>
        <v>0.010453908716469089</v>
      </c>
      <c r="D46" s="152"/>
      <c r="E46" s="152"/>
      <c r="F46" s="145"/>
      <c r="G46" s="146"/>
    </row>
    <row r="47" spans="1:7" ht="12.75">
      <c r="A47" s="149" t="s">
        <v>28</v>
      </c>
      <c r="B47" s="150">
        <v>11</v>
      </c>
      <c r="C47" s="151">
        <f t="shared" si="5"/>
        <v>0.022998599176231992</v>
      </c>
      <c r="D47" s="152"/>
      <c r="E47" s="152" t="s">
        <v>29</v>
      </c>
      <c r="F47" s="166">
        <v>3.1</v>
      </c>
      <c r="G47" s="167" t="s">
        <v>261</v>
      </c>
    </row>
    <row r="48" spans="1:7" ht="12.75">
      <c r="A48" s="149" t="s">
        <v>30</v>
      </c>
      <c r="B48" s="150">
        <v>109</v>
      </c>
      <c r="C48" s="151">
        <f t="shared" si="5"/>
        <v>0.2278952100190261</v>
      </c>
      <c r="D48" s="152"/>
      <c r="E48" s="152" t="s">
        <v>31</v>
      </c>
      <c r="F48" s="145">
        <v>3.49</v>
      </c>
      <c r="G48" s="167" t="s">
        <v>261</v>
      </c>
    </row>
    <row r="49" spans="1:7" ht="14.25">
      <c r="A49" s="149" t="s">
        <v>32</v>
      </c>
      <c r="B49" s="150">
        <v>44</v>
      </c>
      <c r="C49" s="151">
        <f t="shared" si="5"/>
        <v>0.09199439670492797</v>
      </c>
      <c r="D49" s="152"/>
      <c r="E49" s="152"/>
      <c r="F49" s="145"/>
      <c r="G49" s="146"/>
    </row>
    <row r="50" spans="1:7" ht="12.75">
      <c r="A50" s="149" t="s">
        <v>33</v>
      </c>
      <c r="B50" s="150">
        <v>46</v>
      </c>
      <c r="C50" s="151">
        <f t="shared" si="5"/>
        <v>0.09617596019151561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2</v>
      </c>
      <c r="C51" s="151">
        <f t="shared" si="5"/>
        <v>0.004181563486587635</v>
      </c>
      <c r="D51" s="152"/>
      <c r="E51" s="143" t="s">
        <v>36</v>
      </c>
      <c r="F51" s="141">
        <v>16180</v>
      </c>
      <c r="G51" s="148">
        <v>100</v>
      </c>
    </row>
    <row r="52" spans="1:7" ht="12.75">
      <c r="A52" s="149" t="s">
        <v>37</v>
      </c>
      <c r="B52" s="150">
        <v>34</v>
      </c>
      <c r="C52" s="151">
        <f t="shared" si="5"/>
        <v>0.0710865792719898</v>
      </c>
      <c r="D52" s="152"/>
      <c r="E52" s="152" t="s">
        <v>38</v>
      </c>
      <c r="F52" s="150">
        <v>15137</v>
      </c>
      <c r="G52" s="153">
        <f>F52*100/F$51</f>
        <v>93.55377008652657</v>
      </c>
    </row>
    <row r="53" spans="1:7" ht="12.75">
      <c r="A53" s="149" t="s">
        <v>39</v>
      </c>
      <c r="B53" s="150">
        <v>4</v>
      </c>
      <c r="C53" s="151">
        <f t="shared" si="5"/>
        <v>0.00836312697317527</v>
      </c>
      <c r="D53" s="152"/>
      <c r="E53" s="152" t="s">
        <v>40</v>
      </c>
      <c r="F53" s="150">
        <v>1043</v>
      </c>
      <c r="G53" s="153">
        <f>F53*100/F$51</f>
        <v>6.446229913473424</v>
      </c>
    </row>
    <row r="54" spans="1:7" ht="14.25">
      <c r="A54" s="149" t="s">
        <v>41</v>
      </c>
      <c r="B54" s="150">
        <v>6</v>
      </c>
      <c r="C54" s="151">
        <f t="shared" si="5"/>
        <v>0.012544690459762906</v>
      </c>
      <c r="D54" s="152"/>
      <c r="E54" s="152" t="s">
        <v>42</v>
      </c>
      <c r="F54" s="150">
        <v>19</v>
      </c>
      <c r="G54" s="153">
        <f>F54*100/F$51</f>
        <v>0.11742892459826947</v>
      </c>
    </row>
    <row r="55" spans="1:7" ht="12.75">
      <c r="A55" s="149" t="s">
        <v>43</v>
      </c>
      <c r="B55" s="150">
        <v>5156</v>
      </c>
      <c r="C55" s="151">
        <f>B55*100/B$7</f>
        <v>10.780070668422923</v>
      </c>
      <c r="D55" s="152"/>
      <c r="E55" s="152"/>
      <c r="F55" s="145"/>
      <c r="G55" s="146"/>
    </row>
    <row r="56" spans="1:7" ht="12.75">
      <c r="A56" s="149" t="s">
        <v>44</v>
      </c>
      <c r="B56" s="160">
        <v>2177</v>
      </c>
      <c r="C56" s="168">
        <f>B56*100/B$7</f>
        <v>4.5516318551506405</v>
      </c>
      <c r="D56" s="152"/>
      <c r="E56" s="152" t="s">
        <v>45</v>
      </c>
      <c r="F56" s="169">
        <v>2.3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5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11675</v>
      </c>
      <c r="C60" s="168">
        <f>B60*100/B7</f>
        <v>24.40987685295532</v>
      </c>
      <c r="D60" s="152"/>
      <c r="E60" s="143" t="s">
        <v>51</v>
      </c>
      <c r="F60" s="141">
        <v>15137</v>
      </c>
      <c r="G60" s="148">
        <v>100</v>
      </c>
    </row>
    <row r="61" spans="1:7" ht="12.75">
      <c r="A61" s="149" t="s">
        <v>52</v>
      </c>
      <c r="B61" s="160">
        <v>30557</v>
      </c>
      <c r="C61" s="168">
        <f>B61*100/B7</f>
        <v>63.88801772982918</v>
      </c>
      <c r="D61" s="152"/>
      <c r="E61" s="152" t="s">
        <v>53</v>
      </c>
      <c r="F61" s="150">
        <v>7579</v>
      </c>
      <c r="G61" s="153">
        <f>F61*100/F$60</f>
        <v>50.06936645306203</v>
      </c>
    </row>
    <row r="62" spans="1:7" ht="12.75">
      <c r="A62" s="149" t="s">
        <v>54</v>
      </c>
      <c r="B62" s="160">
        <v>526</v>
      </c>
      <c r="C62" s="168">
        <f>B62*100/B7</f>
        <v>1.099751196972548</v>
      </c>
      <c r="D62" s="152"/>
      <c r="E62" s="152" t="s">
        <v>55</v>
      </c>
      <c r="F62" s="150">
        <v>7558</v>
      </c>
      <c r="G62" s="153">
        <f>F62*100/F$60</f>
        <v>49.93063354693797</v>
      </c>
    </row>
    <row r="63" spans="1:7" ht="12.75">
      <c r="A63" s="149" t="s">
        <v>56</v>
      </c>
      <c r="B63" s="160">
        <v>570</v>
      </c>
      <c r="C63" s="168">
        <f>B63*100/B7</f>
        <v>1.191745593677476</v>
      </c>
      <c r="D63" s="152"/>
      <c r="E63" s="152"/>
      <c r="F63" s="145"/>
      <c r="G63" s="146"/>
    </row>
    <row r="64" spans="1:7" ht="12.75">
      <c r="A64" s="149" t="s">
        <v>57</v>
      </c>
      <c r="B64" s="160">
        <v>133</v>
      </c>
      <c r="C64" s="168">
        <f>B64*100/B7</f>
        <v>0.27807397185807775</v>
      </c>
      <c r="D64" s="152"/>
      <c r="E64" s="152" t="s">
        <v>58</v>
      </c>
      <c r="F64" s="145">
        <v>3.16</v>
      </c>
      <c r="G64" s="167" t="s">
        <v>261</v>
      </c>
    </row>
    <row r="65" spans="1:7" ht="13.5" thickBot="1">
      <c r="A65" s="172" t="s">
        <v>59</v>
      </c>
      <c r="B65" s="173">
        <v>6696</v>
      </c>
      <c r="C65" s="174">
        <f>B65*100/B7</f>
        <v>13.999874553095403</v>
      </c>
      <c r="D65" s="175"/>
      <c r="E65" s="175" t="s">
        <v>60</v>
      </c>
      <c r="F65" s="176">
        <v>3.04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47829</v>
      </c>
      <c r="G9" s="33">
        <f>(F9/$F$9)*100</f>
        <v>100</v>
      </c>
    </row>
    <row r="10" spans="1:7" ht="12.75">
      <c r="A10" s="29" t="s">
        <v>269</v>
      </c>
      <c r="B10" s="93">
        <v>13407</v>
      </c>
      <c r="C10" s="33">
        <f aca="true" t="shared" si="0" ref="C10:C15">(B10/$B$10)*100</f>
        <v>100</v>
      </c>
      <c r="E10" s="34" t="s">
        <v>270</v>
      </c>
      <c r="F10" s="97">
        <v>36502</v>
      </c>
      <c r="G10" s="84">
        <f aca="true" t="shared" si="1" ref="G10:G16">(F10/$F$9)*100</f>
        <v>76.31771519371094</v>
      </c>
    </row>
    <row r="11" spans="1:8" ht="12.75">
      <c r="A11" s="36" t="s">
        <v>271</v>
      </c>
      <c r="B11" s="98">
        <v>1123</v>
      </c>
      <c r="C11" s="35">
        <f t="shared" si="0"/>
        <v>8.376221376892667</v>
      </c>
      <c r="E11" s="34" t="s">
        <v>272</v>
      </c>
      <c r="F11" s="97">
        <v>35352</v>
      </c>
      <c r="G11" s="84">
        <f t="shared" si="1"/>
        <v>73.91331618892303</v>
      </c>
      <c r="H11" s="15" t="s">
        <v>250</v>
      </c>
    </row>
    <row r="12" spans="1:8" ht="12.75">
      <c r="A12" s="36" t="s">
        <v>273</v>
      </c>
      <c r="B12" s="98">
        <v>889</v>
      </c>
      <c r="C12" s="35">
        <f t="shared" si="0"/>
        <v>6.630864473782353</v>
      </c>
      <c r="E12" s="34" t="s">
        <v>274</v>
      </c>
      <c r="F12" s="97">
        <v>24027</v>
      </c>
      <c r="G12" s="84">
        <f t="shared" si="1"/>
        <v>50.235212946120555</v>
      </c>
      <c r="H12" s="15" t="s">
        <v>250</v>
      </c>
    </row>
    <row r="13" spans="1:7" ht="12.75">
      <c r="A13" s="36" t="s">
        <v>275</v>
      </c>
      <c r="B13" s="98">
        <v>6094</v>
      </c>
      <c r="C13" s="35">
        <f t="shared" si="0"/>
        <v>45.45386738271052</v>
      </c>
      <c r="E13" s="34" t="s">
        <v>276</v>
      </c>
      <c r="F13" s="97">
        <v>11325</v>
      </c>
      <c r="G13" s="84">
        <f t="shared" si="1"/>
        <v>23.678103242802486</v>
      </c>
    </row>
    <row r="14" spans="1:7" ht="12.75">
      <c r="A14" s="36" t="s">
        <v>277</v>
      </c>
      <c r="B14" s="98">
        <v>2974</v>
      </c>
      <c r="C14" s="35">
        <f t="shared" si="0"/>
        <v>22.182442007906317</v>
      </c>
      <c r="E14" s="34" t="s">
        <v>166</v>
      </c>
      <c r="F14" s="97">
        <v>1150</v>
      </c>
      <c r="G14" s="84">
        <f t="shared" si="1"/>
        <v>2.4043990047878903</v>
      </c>
    </row>
    <row r="15" spans="1:7" ht="12.75">
      <c r="A15" s="36" t="s">
        <v>324</v>
      </c>
      <c r="B15" s="97">
        <v>2327</v>
      </c>
      <c r="C15" s="35">
        <f t="shared" si="0"/>
        <v>17.356604758708137</v>
      </c>
      <c r="E15" s="34" t="s">
        <v>278</v>
      </c>
      <c r="F15" s="97">
        <v>11327</v>
      </c>
      <c r="G15" s="84">
        <f t="shared" si="1"/>
        <v>23.682284806289072</v>
      </c>
    </row>
    <row r="16" spans="1:7" ht="12.75">
      <c r="A16" s="36"/>
      <c r="B16" s="93" t="s">
        <v>250</v>
      </c>
      <c r="C16" s="10"/>
      <c r="E16" s="34" t="s">
        <v>279</v>
      </c>
      <c r="F16" s="98">
        <v>6126</v>
      </c>
      <c r="G16" s="84">
        <f t="shared" si="1"/>
        <v>12.808128959417928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3158</v>
      </c>
      <c r="G17" s="84">
        <f>(F17/$F$9)*100</f>
        <v>6.602688745321876</v>
      </c>
    </row>
    <row r="18" spans="1:7" ht="12.75">
      <c r="A18" s="29" t="s">
        <v>282</v>
      </c>
      <c r="B18" s="93">
        <v>29821</v>
      </c>
      <c r="C18" s="33">
        <f>(B18/$B$18)*100</f>
        <v>100</v>
      </c>
      <c r="E18" s="34" t="s">
        <v>283</v>
      </c>
      <c r="F18" s="97">
        <v>8169</v>
      </c>
      <c r="G18" s="84">
        <f>(F18/$F$9)*100</f>
        <v>17.079596060967194</v>
      </c>
    </row>
    <row r="19" spans="1:7" ht="12.75">
      <c r="A19" s="36" t="s">
        <v>284</v>
      </c>
      <c r="B19" s="97">
        <v>3669</v>
      </c>
      <c r="C19" s="84">
        <f aca="true" t="shared" si="2" ref="C19:C25">(B19/$B$18)*100</f>
        <v>12.303410348412193</v>
      </c>
      <c r="E19" s="34"/>
      <c r="F19" s="97" t="s">
        <v>250</v>
      </c>
      <c r="G19" s="84"/>
    </row>
    <row r="20" spans="1:7" ht="12.75">
      <c r="A20" s="36" t="s">
        <v>285</v>
      </c>
      <c r="B20" s="97">
        <v>5103</v>
      </c>
      <c r="C20" s="84">
        <f t="shared" si="2"/>
        <v>17.112102209852118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8461</v>
      </c>
      <c r="C21" s="84">
        <f t="shared" si="2"/>
        <v>28.372623319137517</v>
      </c>
      <c r="E21" s="38" t="s">
        <v>167</v>
      </c>
      <c r="F21" s="80">
        <v>11327</v>
      </c>
      <c r="G21" s="33">
        <f>(F21/$F$21)*100</f>
        <v>100</v>
      </c>
    </row>
    <row r="22" spans="1:7" ht="12.75">
      <c r="A22" s="36" t="s">
        <v>302</v>
      </c>
      <c r="B22" s="97">
        <v>5853</v>
      </c>
      <c r="C22" s="84">
        <f t="shared" si="2"/>
        <v>19.627108413534085</v>
      </c>
      <c r="E22" s="34" t="s">
        <v>303</v>
      </c>
      <c r="F22" s="97">
        <v>477</v>
      </c>
      <c r="G22" s="84">
        <f aca="true" t="shared" si="3" ref="G22:G27">(F22/$F$21)*100</f>
        <v>4.211176834113181</v>
      </c>
    </row>
    <row r="23" spans="1:7" ht="12.75">
      <c r="A23" s="36" t="s">
        <v>304</v>
      </c>
      <c r="B23" s="97">
        <v>1211</v>
      </c>
      <c r="C23" s="84">
        <f t="shared" si="2"/>
        <v>4.060896683545153</v>
      </c>
      <c r="E23" s="34" t="s">
        <v>305</v>
      </c>
      <c r="F23" s="97">
        <v>210</v>
      </c>
      <c r="G23" s="84">
        <f t="shared" si="3"/>
        <v>1.8539772225655515</v>
      </c>
    </row>
    <row r="24" spans="1:7" ht="12.75">
      <c r="A24" s="36" t="s">
        <v>306</v>
      </c>
      <c r="B24" s="97">
        <v>3684</v>
      </c>
      <c r="C24" s="84">
        <f t="shared" si="2"/>
        <v>12.353710472485831</v>
      </c>
      <c r="E24" s="34" t="s">
        <v>307</v>
      </c>
      <c r="F24" s="97">
        <v>322</v>
      </c>
      <c r="G24" s="84">
        <f t="shared" si="3"/>
        <v>2.842765074600512</v>
      </c>
    </row>
    <row r="25" spans="1:7" ht="12.75">
      <c r="A25" s="36" t="s">
        <v>308</v>
      </c>
      <c r="B25" s="97">
        <v>1840</v>
      </c>
      <c r="C25" s="84">
        <f t="shared" si="2"/>
        <v>6.170148553033098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10261</v>
      </c>
      <c r="G26" s="84">
        <f t="shared" si="3"/>
        <v>90.58885847973868</v>
      </c>
    </row>
    <row r="27" spans="1:7" ht="12.75">
      <c r="A27" s="36" t="s">
        <v>311</v>
      </c>
      <c r="B27" s="108">
        <v>70.6</v>
      </c>
      <c r="C27" s="37" t="s">
        <v>261</v>
      </c>
      <c r="E27" s="34" t="s">
        <v>312</v>
      </c>
      <c r="F27" s="97">
        <v>57</v>
      </c>
      <c r="G27" s="84">
        <f t="shared" si="3"/>
        <v>0.5032223889820782</v>
      </c>
    </row>
    <row r="28" spans="1:7" ht="12.75">
      <c r="A28" s="36" t="s">
        <v>313</v>
      </c>
      <c r="B28" s="108">
        <v>18.5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44203</v>
      </c>
      <c r="G30" s="33">
        <f>(F30/$F$30)*100</f>
        <v>100</v>
      </c>
      <c r="J30" s="39"/>
    </row>
    <row r="31" spans="1:10" ht="12.75">
      <c r="A31" s="95" t="s">
        <v>296</v>
      </c>
      <c r="B31" s="93">
        <v>36721</v>
      </c>
      <c r="C31" s="33">
        <f>(B31/$B$31)*100</f>
        <v>100</v>
      </c>
      <c r="E31" s="34" t="s">
        <v>317</v>
      </c>
      <c r="F31" s="97">
        <v>31536</v>
      </c>
      <c r="G31" s="101">
        <f>(F31/$F$30)*100</f>
        <v>71.34357396556796</v>
      </c>
      <c r="J31" s="39"/>
    </row>
    <row r="32" spans="1:10" ht="12.75">
      <c r="A32" s="36" t="s">
        <v>318</v>
      </c>
      <c r="B32" s="97">
        <v>14712</v>
      </c>
      <c r="C32" s="10">
        <f>(B32/$B$31)*100</f>
        <v>40.064268402276625</v>
      </c>
      <c r="E32" s="34" t="s">
        <v>319</v>
      </c>
      <c r="F32" s="97">
        <v>12667</v>
      </c>
      <c r="G32" s="101">
        <f aca="true" t="shared" si="4" ref="G32:G39">(F32/$F$30)*100</f>
        <v>28.65642603443205</v>
      </c>
      <c r="J32" s="39"/>
    </row>
    <row r="33" spans="1:10" ht="12.75">
      <c r="A33" s="36" t="s">
        <v>320</v>
      </c>
      <c r="B33" s="97">
        <v>14749</v>
      </c>
      <c r="C33" s="10">
        <f aca="true" t="shared" si="5" ref="C33:C38">(B33/$B$31)*100</f>
        <v>40.16502818550693</v>
      </c>
      <c r="E33" s="34" t="s">
        <v>321</v>
      </c>
      <c r="F33" s="97">
        <v>7949</v>
      </c>
      <c r="G33" s="101">
        <f t="shared" si="4"/>
        <v>17.98294233423071</v>
      </c>
      <c r="J33" s="39"/>
    </row>
    <row r="34" spans="1:7" ht="12.75">
      <c r="A34" s="36" t="s">
        <v>322</v>
      </c>
      <c r="B34" s="97">
        <v>1587</v>
      </c>
      <c r="C34" s="10">
        <f t="shared" si="5"/>
        <v>4.321777729364669</v>
      </c>
      <c r="E34" s="34" t="s">
        <v>323</v>
      </c>
      <c r="F34" s="97">
        <v>11051</v>
      </c>
      <c r="G34" s="101">
        <f t="shared" si="4"/>
        <v>25.000565572472453</v>
      </c>
    </row>
    <row r="35" spans="1:7" ht="12.75">
      <c r="A35" s="36" t="s">
        <v>325</v>
      </c>
      <c r="B35" s="97">
        <v>2439</v>
      </c>
      <c r="C35" s="10">
        <f t="shared" si="5"/>
        <v>6.641975981046268</v>
      </c>
      <c r="E35" s="34" t="s">
        <v>321</v>
      </c>
      <c r="F35" s="97">
        <v>7419</v>
      </c>
      <c r="G35" s="101">
        <f t="shared" si="4"/>
        <v>16.783928692622673</v>
      </c>
    </row>
    <row r="36" spans="1:7" ht="12.75">
      <c r="A36" s="36" t="s">
        <v>297</v>
      </c>
      <c r="B36" s="97">
        <v>1968</v>
      </c>
      <c r="C36" s="10">
        <f t="shared" si="5"/>
        <v>5.359331172898341</v>
      </c>
      <c r="E36" s="34" t="s">
        <v>327</v>
      </c>
      <c r="F36" s="97">
        <v>1137</v>
      </c>
      <c r="G36" s="101">
        <f t="shared" si="4"/>
        <v>2.5722236047327103</v>
      </c>
    </row>
    <row r="37" spans="1:7" ht="12.75">
      <c r="A37" s="36" t="s">
        <v>326</v>
      </c>
      <c r="B37" s="97">
        <v>3234</v>
      </c>
      <c r="C37" s="10">
        <f t="shared" si="5"/>
        <v>8.806949701805507</v>
      </c>
      <c r="E37" s="34" t="s">
        <v>321</v>
      </c>
      <c r="F37" s="97">
        <v>324</v>
      </c>
      <c r="G37" s="101">
        <f t="shared" si="4"/>
        <v>0.7329819243037803</v>
      </c>
    </row>
    <row r="38" spans="1:7" ht="12.75">
      <c r="A38" s="36" t="s">
        <v>297</v>
      </c>
      <c r="B38" s="97">
        <v>2062</v>
      </c>
      <c r="C38" s="10">
        <f t="shared" si="5"/>
        <v>5.6153154870510065</v>
      </c>
      <c r="E38" s="34" t="s">
        <v>259</v>
      </c>
      <c r="F38" s="97">
        <v>119</v>
      </c>
      <c r="G38" s="101">
        <f t="shared" si="4"/>
        <v>0.2692124968893514</v>
      </c>
    </row>
    <row r="39" spans="1:7" ht="12.75">
      <c r="A39" s="36"/>
      <c r="B39" s="97" t="s">
        <v>250</v>
      </c>
      <c r="C39" s="10"/>
      <c r="E39" s="34" t="s">
        <v>321</v>
      </c>
      <c r="F39" s="97">
        <v>70</v>
      </c>
      <c r="G39" s="101">
        <f t="shared" si="4"/>
        <v>0.15836029228785375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2031</v>
      </c>
      <c r="C42" s="33">
        <f>(B42/$B$42)*100</f>
        <v>100</v>
      </c>
      <c r="E42" s="31" t="s">
        <v>268</v>
      </c>
      <c r="F42" s="80">
        <v>47829</v>
      </c>
      <c r="G42" s="99">
        <f>(F42/$F$42)*100</f>
        <v>100</v>
      </c>
      <c r="I42" s="39"/>
    </row>
    <row r="43" spans="1:7" ht="12.75">
      <c r="A43" s="36" t="s">
        <v>301</v>
      </c>
      <c r="B43" s="98">
        <v>798</v>
      </c>
      <c r="C43" s="102">
        <f>(B43/$B$42)*100</f>
        <v>39.29098966026588</v>
      </c>
      <c r="E43" s="60" t="s">
        <v>168</v>
      </c>
      <c r="F43" s="106">
        <v>44590</v>
      </c>
      <c r="G43" s="107">
        <f aca="true" t="shared" si="6" ref="G43:G71">(F43/$F$42)*100</f>
        <v>93.22795793347133</v>
      </c>
    </row>
    <row r="44" spans="1:7" ht="12.75">
      <c r="A44" s="36"/>
      <c r="B44" s="93" t="s">
        <v>250</v>
      </c>
      <c r="C44" s="10"/>
      <c r="E44" s="1" t="s">
        <v>329</v>
      </c>
      <c r="F44" s="97">
        <v>99</v>
      </c>
      <c r="G44" s="101">
        <f t="shared" si="6"/>
        <v>0.20698739258608795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94</v>
      </c>
      <c r="G45" s="101">
        <f t="shared" si="6"/>
        <v>0.19653348386961886</v>
      </c>
    </row>
    <row r="46" spans="1:7" ht="12.75">
      <c r="A46" s="29" t="s">
        <v>331</v>
      </c>
      <c r="B46" s="93">
        <v>34681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0.020907817432938177</v>
      </c>
    </row>
    <row r="47" spans="1:7" ht="12.75">
      <c r="A47" s="36" t="s">
        <v>333</v>
      </c>
      <c r="B47" s="97">
        <v>3072</v>
      </c>
      <c r="C47" s="10">
        <f>(B47/$B$46)*100</f>
        <v>8.857876070470864</v>
      </c>
      <c r="E47" s="1" t="s">
        <v>334</v>
      </c>
      <c r="F47" s="97">
        <v>79</v>
      </c>
      <c r="G47" s="101">
        <f t="shared" si="6"/>
        <v>0.1651717577202116</v>
      </c>
    </row>
    <row r="48" spans="1:7" ht="12.75">
      <c r="A48" s="36"/>
      <c r="B48" s="93" t="s">
        <v>250</v>
      </c>
      <c r="C48" s="10"/>
      <c r="E48" s="1" t="s">
        <v>335</v>
      </c>
      <c r="F48" s="97">
        <v>859</v>
      </c>
      <c r="G48" s="101">
        <f t="shared" si="6"/>
        <v>1.7959815174893892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163</v>
      </c>
      <c r="G49" s="101">
        <f t="shared" si="6"/>
        <v>0.3407974241568923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0.014635472203056724</v>
      </c>
    </row>
    <row r="51" spans="1:7" ht="12.75">
      <c r="A51" s="5" t="s">
        <v>338</v>
      </c>
      <c r="B51" s="93">
        <v>11453</v>
      </c>
      <c r="C51" s="33">
        <f>(B51/$B$51)*100</f>
        <v>100</v>
      </c>
      <c r="E51" s="1" t="s">
        <v>339</v>
      </c>
      <c r="F51" s="97">
        <v>1054</v>
      </c>
      <c r="G51" s="101">
        <f t="shared" si="6"/>
        <v>2.2036839574316835</v>
      </c>
    </row>
    <row r="52" spans="1:7" ht="12.75">
      <c r="A52" s="4" t="s">
        <v>340</v>
      </c>
      <c r="B52" s="98">
        <v>1035</v>
      </c>
      <c r="C52" s="10">
        <f>(B52/$B$51)*100</f>
        <v>9.036933554527197</v>
      </c>
      <c r="E52" s="1" t="s">
        <v>341</v>
      </c>
      <c r="F52" s="97">
        <v>20</v>
      </c>
      <c r="G52" s="101">
        <f t="shared" si="6"/>
        <v>0.041815634865876354</v>
      </c>
    </row>
    <row r="53" spans="1:7" ht="12.75">
      <c r="A53" s="4"/>
      <c r="B53" s="93" t="s">
        <v>250</v>
      </c>
      <c r="C53" s="10"/>
      <c r="E53" s="1" t="s">
        <v>342</v>
      </c>
      <c r="F53" s="97">
        <v>138</v>
      </c>
      <c r="G53" s="101">
        <f t="shared" si="6"/>
        <v>0.2885278805745468</v>
      </c>
    </row>
    <row r="54" spans="1:7" ht="14.25">
      <c r="A54" s="5" t="s">
        <v>343</v>
      </c>
      <c r="B54" s="93">
        <v>28110</v>
      </c>
      <c r="C54" s="33">
        <f>(B54/$B$54)*100</f>
        <v>100</v>
      </c>
      <c r="E54" s="1" t="s">
        <v>201</v>
      </c>
      <c r="F54" s="97">
        <v>1078</v>
      </c>
      <c r="G54" s="101">
        <f t="shared" si="6"/>
        <v>2.2538627192707352</v>
      </c>
    </row>
    <row r="55" spans="1:7" ht="12.75">
      <c r="A55" s="4" t="s">
        <v>340</v>
      </c>
      <c r="B55" s="98">
        <v>6000</v>
      </c>
      <c r="C55" s="10">
        <f>(B55/$B$54)*100</f>
        <v>21.344717182497334</v>
      </c>
      <c r="E55" s="1" t="s">
        <v>344</v>
      </c>
      <c r="F55" s="97">
        <v>1176</v>
      </c>
      <c r="G55" s="101">
        <f t="shared" si="6"/>
        <v>2.4587593301135295</v>
      </c>
    </row>
    <row r="56" spans="1:7" ht="12.75">
      <c r="A56" s="4" t="s">
        <v>345</v>
      </c>
      <c r="B56" s="120">
        <v>62.8</v>
      </c>
      <c r="C56" s="37" t="s">
        <v>261</v>
      </c>
      <c r="E56" s="1" t="s">
        <v>346</v>
      </c>
      <c r="F56" s="97">
        <v>56</v>
      </c>
      <c r="G56" s="101">
        <f t="shared" si="6"/>
        <v>0.1170837776244538</v>
      </c>
    </row>
    <row r="57" spans="1:7" ht="12.75">
      <c r="A57" s="4" t="s">
        <v>347</v>
      </c>
      <c r="B57" s="98">
        <v>22110</v>
      </c>
      <c r="C57" s="10">
        <f>(B57/$B$54)*100</f>
        <v>78.65528281750267</v>
      </c>
      <c r="E57" s="1" t="s">
        <v>348</v>
      </c>
      <c r="F57" s="97">
        <v>36</v>
      </c>
      <c r="G57" s="101">
        <f t="shared" si="6"/>
        <v>0.07526814275857743</v>
      </c>
    </row>
    <row r="58" spans="1:7" ht="12.75">
      <c r="A58" s="4" t="s">
        <v>345</v>
      </c>
      <c r="B58" s="120">
        <v>76.8</v>
      </c>
      <c r="C58" s="37" t="s">
        <v>261</v>
      </c>
      <c r="E58" s="1" t="s">
        <v>349</v>
      </c>
      <c r="F58" s="97">
        <v>659</v>
      </c>
      <c r="G58" s="101">
        <f t="shared" si="6"/>
        <v>1.3778251688306258</v>
      </c>
    </row>
    <row r="59" spans="1:7" ht="12.75">
      <c r="A59" s="4"/>
      <c r="B59" s="93" t="s">
        <v>250</v>
      </c>
      <c r="C59" s="10"/>
      <c r="E59" s="1" t="s">
        <v>350</v>
      </c>
      <c r="F59" s="97">
        <v>54</v>
      </c>
      <c r="G59" s="101">
        <f t="shared" si="6"/>
        <v>0.11290221413786615</v>
      </c>
    </row>
    <row r="60" spans="1:7" ht="12.75">
      <c r="A60" s="5" t="s">
        <v>351</v>
      </c>
      <c r="B60" s="93">
        <v>4082</v>
      </c>
      <c r="C60" s="33">
        <f>(B60/$B$60)*100</f>
        <v>100</v>
      </c>
      <c r="E60" s="1" t="s">
        <v>352</v>
      </c>
      <c r="F60" s="97">
        <v>168</v>
      </c>
      <c r="G60" s="101">
        <f t="shared" si="6"/>
        <v>0.35125133287336135</v>
      </c>
    </row>
    <row r="61" spans="1:7" ht="12.75">
      <c r="A61" s="4" t="s">
        <v>340</v>
      </c>
      <c r="B61" s="97">
        <v>1693</v>
      </c>
      <c r="C61" s="10">
        <f>(B61/$B$60)*100</f>
        <v>41.47476727094562</v>
      </c>
      <c r="E61" s="1" t="s">
        <v>353</v>
      </c>
      <c r="F61" s="97">
        <v>167</v>
      </c>
      <c r="G61" s="101">
        <f t="shared" si="6"/>
        <v>0.34916055113006755</v>
      </c>
    </row>
    <row r="62" spans="1:7" ht="12.75">
      <c r="A62" s="4"/>
      <c r="B62" s="93" t="s">
        <v>250</v>
      </c>
      <c r="C62" s="10"/>
      <c r="E62" s="1" t="s">
        <v>354</v>
      </c>
      <c r="F62" s="97">
        <v>180</v>
      </c>
      <c r="G62" s="101">
        <f t="shared" si="6"/>
        <v>0.3763407137928872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0.1066298689079847</v>
      </c>
    </row>
    <row r="64" spans="1:7" ht="12.75">
      <c r="A64" s="29" t="s">
        <v>357</v>
      </c>
      <c r="B64" s="93">
        <v>44203</v>
      </c>
      <c r="C64" s="33">
        <f>(B64/$B$64)*100</f>
        <v>100</v>
      </c>
      <c r="E64" s="1" t="s">
        <v>358</v>
      </c>
      <c r="F64" s="97">
        <v>756</v>
      </c>
      <c r="G64" s="101">
        <f t="shared" si="6"/>
        <v>1.5806309979301258</v>
      </c>
    </row>
    <row r="65" spans="1:7" ht="12.75">
      <c r="A65" s="4" t="s">
        <v>256</v>
      </c>
      <c r="B65" s="97">
        <v>24460</v>
      </c>
      <c r="C65" s="10">
        <f>(B65/$B$64)*100</f>
        <v>55.33561070515576</v>
      </c>
      <c r="E65" s="1" t="s">
        <v>359</v>
      </c>
      <c r="F65" s="97">
        <v>76</v>
      </c>
      <c r="G65" s="101">
        <f t="shared" si="6"/>
        <v>0.15889941249033013</v>
      </c>
    </row>
    <row r="66" spans="1:7" ht="12.75">
      <c r="A66" s="4" t="s">
        <v>257</v>
      </c>
      <c r="B66" s="97">
        <v>16880</v>
      </c>
      <c r="C66" s="10">
        <f aca="true" t="shared" si="7" ref="C66:C71">(B66/$B$64)*100</f>
        <v>38.18745334027102</v>
      </c>
      <c r="E66" s="1" t="s">
        <v>360</v>
      </c>
      <c r="F66" s="97">
        <v>10</v>
      </c>
      <c r="G66" s="101">
        <f t="shared" si="6"/>
        <v>0.020907817432938177</v>
      </c>
    </row>
    <row r="67" spans="1:7" ht="12.75">
      <c r="A67" s="4" t="s">
        <v>361</v>
      </c>
      <c r="B67" s="97">
        <v>10471</v>
      </c>
      <c r="C67" s="10">
        <f t="shared" si="7"/>
        <v>23.688437436373096</v>
      </c>
      <c r="E67" s="1" t="s">
        <v>362</v>
      </c>
      <c r="F67" s="97">
        <v>152</v>
      </c>
      <c r="G67" s="101">
        <f t="shared" si="6"/>
        <v>0.31779882498066025</v>
      </c>
    </row>
    <row r="68" spans="1:7" ht="12.75">
      <c r="A68" s="4" t="s">
        <v>363</v>
      </c>
      <c r="B68" s="97">
        <v>6409</v>
      </c>
      <c r="C68" s="10">
        <f t="shared" si="7"/>
        <v>14.499015903897924</v>
      </c>
      <c r="E68" s="1" t="s">
        <v>364</v>
      </c>
      <c r="F68" s="97">
        <v>987</v>
      </c>
      <c r="G68" s="101">
        <f t="shared" si="6"/>
        <v>2.0636015806309977</v>
      </c>
    </row>
    <row r="69" spans="1:7" ht="12.75">
      <c r="A69" s="4" t="s">
        <v>365</v>
      </c>
      <c r="B69" s="97">
        <v>4189</v>
      </c>
      <c r="C69" s="10">
        <f t="shared" si="7"/>
        <v>9.476732348483134</v>
      </c>
      <c r="E69" s="1" t="s">
        <v>366</v>
      </c>
      <c r="F69" s="97">
        <v>41</v>
      </c>
      <c r="G69" s="101">
        <f t="shared" si="6"/>
        <v>0.08572205147504652</v>
      </c>
    </row>
    <row r="70" spans="1:7" ht="12.75">
      <c r="A70" s="4" t="s">
        <v>367</v>
      </c>
      <c r="B70" s="97">
        <v>2220</v>
      </c>
      <c r="C70" s="10">
        <f t="shared" si="7"/>
        <v>5.02228355541479</v>
      </c>
      <c r="E70" s="1" t="s">
        <v>368</v>
      </c>
      <c r="F70" s="97">
        <v>2465</v>
      </c>
      <c r="G70" s="101">
        <f t="shared" si="6"/>
        <v>5.15377699721926</v>
      </c>
    </row>
    <row r="71" spans="1:7" ht="12.75">
      <c r="A71" s="7" t="s">
        <v>258</v>
      </c>
      <c r="B71" s="103">
        <v>2863</v>
      </c>
      <c r="C71" s="40">
        <f t="shared" si="7"/>
        <v>6.47693595457322</v>
      </c>
      <c r="D71" s="41"/>
      <c r="E71" s="9" t="s">
        <v>369</v>
      </c>
      <c r="F71" s="103">
        <v>33955</v>
      </c>
      <c r="G71" s="104">
        <f t="shared" si="6"/>
        <v>70.99249409354158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36015</v>
      </c>
      <c r="C9" s="81">
        <f>(B9/$B$9)*100</f>
        <v>100</v>
      </c>
      <c r="D9" s="65"/>
      <c r="E9" s="79" t="s">
        <v>381</v>
      </c>
      <c r="F9" s="80">
        <v>15149</v>
      </c>
      <c r="G9" s="81">
        <f>(F9/$F$9)*100</f>
        <v>100</v>
      </c>
    </row>
    <row r="10" spans="1:7" ht="12.75">
      <c r="A10" s="82" t="s">
        <v>382</v>
      </c>
      <c r="B10" s="97">
        <v>24972</v>
      </c>
      <c r="C10" s="105">
        <f>(B10/$B$9)*100</f>
        <v>69.3377759266972</v>
      </c>
      <c r="D10" s="65"/>
      <c r="E10" s="78" t="s">
        <v>383</v>
      </c>
      <c r="F10" s="97">
        <v>1362</v>
      </c>
      <c r="G10" s="105">
        <f aca="true" t="shared" si="0" ref="G10:G19">(F10/$F$9)*100</f>
        <v>8.99069245494752</v>
      </c>
    </row>
    <row r="11" spans="1:7" ht="12.75">
      <c r="A11" s="82" t="s">
        <v>384</v>
      </c>
      <c r="B11" s="97">
        <v>24966</v>
      </c>
      <c r="C11" s="105">
        <f aca="true" t="shared" si="1" ref="C11:C16">(B11/$B$9)*100</f>
        <v>69.32111620158268</v>
      </c>
      <c r="D11" s="65"/>
      <c r="E11" s="78" t="s">
        <v>385</v>
      </c>
      <c r="F11" s="97">
        <v>899</v>
      </c>
      <c r="G11" s="105">
        <f t="shared" si="0"/>
        <v>5.934385107927916</v>
      </c>
    </row>
    <row r="12" spans="1:7" ht="12.75">
      <c r="A12" s="82" t="s">
        <v>386</v>
      </c>
      <c r="B12" s="97">
        <v>22997</v>
      </c>
      <c r="C12" s="105">
        <f>(B12/$B$9)*100</f>
        <v>63.85394974316257</v>
      </c>
      <c r="D12" s="65"/>
      <c r="E12" s="78" t="s">
        <v>387</v>
      </c>
      <c r="F12" s="97">
        <v>1758</v>
      </c>
      <c r="G12" s="105">
        <f t="shared" si="0"/>
        <v>11.60472638457984</v>
      </c>
    </row>
    <row r="13" spans="1:7" ht="12.75">
      <c r="A13" s="82" t="s">
        <v>388</v>
      </c>
      <c r="B13" s="97">
        <v>1969</v>
      </c>
      <c r="C13" s="105">
        <f>(B13/$B$9)*100</f>
        <v>5.4671664584201025</v>
      </c>
      <c r="D13" s="65"/>
      <c r="E13" s="78" t="s">
        <v>389</v>
      </c>
      <c r="F13" s="97">
        <v>1586</v>
      </c>
      <c r="G13" s="105">
        <f t="shared" si="0"/>
        <v>10.469337910093076</v>
      </c>
    </row>
    <row r="14" spans="1:7" ht="12.75">
      <c r="A14" s="82" t="s">
        <v>390</v>
      </c>
      <c r="B14" s="109">
        <v>7.9</v>
      </c>
      <c r="C14" s="112" t="s">
        <v>261</v>
      </c>
      <c r="D14" s="65"/>
      <c r="E14" s="78" t="s">
        <v>391</v>
      </c>
      <c r="F14" s="97">
        <v>2461</v>
      </c>
      <c r="G14" s="105">
        <f t="shared" si="0"/>
        <v>16.245296719255396</v>
      </c>
    </row>
    <row r="15" spans="1:7" ht="12.75">
      <c r="A15" s="82" t="s">
        <v>392</v>
      </c>
      <c r="B15" s="109">
        <v>6</v>
      </c>
      <c r="C15" s="105">
        <f t="shared" si="1"/>
        <v>0.01665972511453561</v>
      </c>
      <c r="D15" s="65"/>
      <c r="E15" s="78" t="s">
        <v>393</v>
      </c>
      <c r="F15" s="97">
        <v>2860</v>
      </c>
      <c r="G15" s="105">
        <f t="shared" si="0"/>
        <v>18.879133936233412</v>
      </c>
    </row>
    <row r="16" spans="1:7" ht="12.75">
      <c r="A16" s="82" t="s">
        <v>67</v>
      </c>
      <c r="B16" s="97">
        <v>11043</v>
      </c>
      <c r="C16" s="105">
        <f t="shared" si="1"/>
        <v>30.66222407330279</v>
      </c>
      <c r="D16" s="65"/>
      <c r="E16" s="78" t="s">
        <v>68</v>
      </c>
      <c r="F16" s="97">
        <v>1851</v>
      </c>
      <c r="G16" s="105">
        <f t="shared" si="0"/>
        <v>12.218628292296522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1652</v>
      </c>
      <c r="G17" s="105">
        <f t="shared" si="0"/>
        <v>10.905010231698462</v>
      </c>
    </row>
    <row r="18" spans="1:7" ht="12.75">
      <c r="A18" s="77" t="s">
        <v>70</v>
      </c>
      <c r="B18" s="80">
        <v>18780</v>
      </c>
      <c r="C18" s="81">
        <f>(B18/$B$18)*100</f>
        <v>100</v>
      </c>
      <c r="D18" s="65"/>
      <c r="E18" s="78" t="s">
        <v>170</v>
      </c>
      <c r="F18" s="97">
        <v>467</v>
      </c>
      <c r="G18" s="105">
        <f t="shared" si="0"/>
        <v>3.0827117301472042</v>
      </c>
    </row>
    <row r="19" spans="1:9" ht="12.75">
      <c r="A19" s="82" t="s">
        <v>382</v>
      </c>
      <c r="B19" s="97">
        <v>12209</v>
      </c>
      <c r="C19" s="105">
        <f>(B19/$B$18)*100</f>
        <v>65.01064962726305</v>
      </c>
      <c r="D19" s="65"/>
      <c r="E19" s="78" t="s">
        <v>169</v>
      </c>
      <c r="F19" s="98">
        <v>253</v>
      </c>
      <c r="G19" s="105">
        <f t="shared" si="0"/>
        <v>1.6700772328206481</v>
      </c>
      <c r="I19" s="118"/>
    </row>
    <row r="20" spans="1:7" ht="12.75">
      <c r="A20" s="82" t="s">
        <v>384</v>
      </c>
      <c r="B20" s="97">
        <v>12203</v>
      </c>
      <c r="C20" s="105">
        <f>(B20/$B$18)*100</f>
        <v>64.9787007454739</v>
      </c>
      <c r="D20" s="65"/>
      <c r="E20" s="78" t="s">
        <v>71</v>
      </c>
      <c r="F20" s="97">
        <v>46683</v>
      </c>
      <c r="G20" s="112" t="s">
        <v>261</v>
      </c>
    </row>
    <row r="21" spans="1:7" ht="12.75">
      <c r="A21" s="82" t="s">
        <v>386</v>
      </c>
      <c r="B21" s="97">
        <v>11145</v>
      </c>
      <c r="C21" s="105">
        <f>(B21/$B$18)*100</f>
        <v>59.34504792332268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12758</v>
      </c>
      <c r="G22" s="105">
        <f>(F22/$F$9)*100</f>
        <v>84.21677998547759</v>
      </c>
    </row>
    <row r="23" spans="1:7" ht="12.75">
      <c r="A23" s="77" t="s">
        <v>73</v>
      </c>
      <c r="B23" s="80">
        <v>3819</v>
      </c>
      <c r="C23" s="81">
        <f>(B23/$B$23)*100</f>
        <v>100</v>
      </c>
      <c r="D23" s="65"/>
      <c r="E23" s="78" t="s">
        <v>74</v>
      </c>
      <c r="F23" s="97">
        <v>60195</v>
      </c>
      <c r="G23" s="112" t="s">
        <v>261</v>
      </c>
    </row>
    <row r="24" spans="1:7" ht="12.75">
      <c r="A24" s="82" t="s">
        <v>75</v>
      </c>
      <c r="B24" s="97">
        <v>2688</v>
      </c>
      <c r="C24" s="105">
        <f>(B24/$B$23)*100</f>
        <v>70.38491751767478</v>
      </c>
      <c r="D24" s="65"/>
      <c r="E24" s="78" t="s">
        <v>76</v>
      </c>
      <c r="F24" s="97">
        <v>3573</v>
      </c>
      <c r="G24" s="105">
        <f>(F24/$F$9)*100</f>
        <v>23.58571522872797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10559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830</v>
      </c>
      <c r="G26" s="105">
        <f>(F26/$F$9)*100</f>
        <v>5.478909498976829</v>
      </c>
    </row>
    <row r="27" spans="1:7" ht="12.75">
      <c r="A27" s="77" t="s">
        <v>85</v>
      </c>
      <c r="B27" s="80">
        <v>22405</v>
      </c>
      <c r="C27" s="81">
        <f>(B27/$B$27)*100</f>
        <v>100</v>
      </c>
      <c r="D27" s="65"/>
      <c r="E27" s="78" t="s">
        <v>78</v>
      </c>
      <c r="F27" s="98">
        <v>6262</v>
      </c>
      <c r="G27" s="112" t="s">
        <v>261</v>
      </c>
    </row>
    <row r="28" spans="1:7" ht="12.75">
      <c r="A28" s="82" t="s">
        <v>86</v>
      </c>
      <c r="B28" s="97">
        <v>13814</v>
      </c>
      <c r="C28" s="105">
        <f aca="true" t="shared" si="2" ref="C28:C33">(B28/$B$27)*100</f>
        <v>61.655880383842884</v>
      </c>
      <c r="D28" s="65"/>
      <c r="E28" s="78" t="s">
        <v>79</v>
      </c>
      <c r="F28" s="97">
        <v>892</v>
      </c>
      <c r="G28" s="105">
        <f>(F28/$F$9)*100</f>
        <v>5.888177437454618</v>
      </c>
    </row>
    <row r="29" spans="1:7" ht="12.75">
      <c r="A29" s="82" t="s">
        <v>87</v>
      </c>
      <c r="B29" s="97">
        <v>4762</v>
      </c>
      <c r="C29" s="105">
        <f t="shared" si="2"/>
        <v>21.254184333854052</v>
      </c>
      <c r="D29" s="65"/>
      <c r="E29" s="78" t="s">
        <v>80</v>
      </c>
      <c r="F29" s="97">
        <v>2823</v>
      </c>
      <c r="G29" s="112" t="s">
        <v>261</v>
      </c>
    </row>
    <row r="30" spans="1:7" ht="12.75">
      <c r="A30" s="82" t="s">
        <v>88</v>
      </c>
      <c r="B30" s="97">
        <v>1961</v>
      </c>
      <c r="C30" s="105">
        <f t="shared" si="2"/>
        <v>8.75251060031243</v>
      </c>
      <c r="D30" s="65"/>
      <c r="E30" s="78" t="s">
        <v>81</v>
      </c>
      <c r="F30" s="97">
        <v>2590</v>
      </c>
      <c r="G30" s="105">
        <f>(F30/$F$9)*100</f>
        <v>17.09683807512047</v>
      </c>
    </row>
    <row r="31" spans="1:7" ht="12.75">
      <c r="A31" s="82" t="s">
        <v>115</v>
      </c>
      <c r="B31" s="97">
        <v>875</v>
      </c>
      <c r="C31" s="105">
        <f t="shared" si="2"/>
        <v>3.905378263780406</v>
      </c>
      <c r="D31" s="65"/>
      <c r="E31" s="78" t="s">
        <v>82</v>
      </c>
      <c r="F31" s="97">
        <v>17505</v>
      </c>
      <c r="G31" s="112" t="s">
        <v>261</v>
      </c>
    </row>
    <row r="32" spans="1:7" ht="12.75">
      <c r="A32" s="82" t="s">
        <v>89</v>
      </c>
      <c r="B32" s="97">
        <v>700</v>
      </c>
      <c r="C32" s="105">
        <f t="shared" si="2"/>
        <v>3.124302611024325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293</v>
      </c>
      <c r="C33" s="105">
        <f t="shared" si="2"/>
        <v>1.307743807185896</v>
      </c>
      <c r="D33" s="65"/>
      <c r="E33" s="79" t="s">
        <v>84</v>
      </c>
      <c r="F33" s="80">
        <v>11002</v>
      </c>
      <c r="G33" s="81">
        <f>(F33/$F$33)*100</f>
        <v>100</v>
      </c>
    </row>
    <row r="34" spans="1:7" ht="12.75">
      <c r="A34" s="82" t="s">
        <v>91</v>
      </c>
      <c r="B34" s="109">
        <v>29.7</v>
      </c>
      <c r="C34" s="112" t="s">
        <v>261</v>
      </c>
      <c r="D34" s="65"/>
      <c r="E34" s="78" t="s">
        <v>383</v>
      </c>
      <c r="F34" s="97">
        <v>743</v>
      </c>
      <c r="G34" s="105">
        <f aca="true" t="shared" si="3" ref="G34:G43">(F34/$F$33)*100</f>
        <v>6.7533175786220685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536</v>
      </c>
      <c r="G35" s="105">
        <f t="shared" si="3"/>
        <v>4.871841483366661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1212</v>
      </c>
      <c r="G36" s="105">
        <f t="shared" si="3"/>
        <v>11.016178876567896</v>
      </c>
    </row>
    <row r="37" spans="1:7" ht="12.75">
      <c r="A37" s="77" t="s">
        <v>94</v>
      </c>
      <c r="B37" s="80">
        <v>22997</v>
      </c>
      <c r="C37" s="81">
        <f>(B37/$B$37)*100</f>
        <v>100</v>
      </c>
      <c r="D37" s="65"/>
      <c r="E37" s="78" t="s">
        <v>389</v>
      </c>
      <c r="F37" s="97">
        <v>1202</v>
      </c>
      <c r="G37" s="105">
        <f t="shared" si="3"/>
        <v>10.925286311579713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1721</v>
      </c>
      <c r="G38" s="105">
        <f t="shared" si="3"/>
        <v>15.64261043446646</v>
      </c>
    </row>
    <row r="39" spans="1:7" ht="12.75">
      <c r="A39" s="82" t="s">
        <v>97</v>
      </c>
      <c r="B39" s="98">
        <v>5518</v>
      </c>
      <c r="C39" s="105">
        <f>(B39/$B$37)*100</f>
        <v>23.99443405661608</v>
      </c>
      <c r="D39" s="65"/>
      <c r="E39" s="78" t="s">
        <v>393</v>
      </c>
      <c r="F39" s="97">
        <v>2221</v>
      </c>
      <c r="G39" s="105">
        <f t="shared" si="3"/>
        <v>20.18723868387566</v>
      </c>
    </row>
    <row r="40" spans="1:7" ht="12.75">
      <c r="A40" s="82" t="s">
        <v>98</v>
      </c>
      <c r="B40" s="98">
        <v>4059</v>
      </c>
      <c r="C40" s="105">
        <f>(B40/$B$37)*100</f>
        <v>17.650128277601425</v>
      </c>
      <c r="D40" s="65"/>
      <c r="E40" s="78" t="s">
        <v>68</v>
      </c>
      <c r="F40" s="97">
        <v>1493</v>
      </c>
      <c r="G40" s="105">
        <f t="shared" si="3"/>
        <v>13.570259952735867</v>
      </c>
    </row>
    <row r="41" spans="1:7" ht="12.75">
      <c r="A41" s="82" t="s">
        <v>100</v>
      </c>
      <c r="B41" s="98">
        <v>6272</v>
      </c>
      <c r="C41" s="105">
        <f>(B41/$B$37)*100</f>
        <v>27.273122581206245</v>
      </c>
      <c r="D41" s="65"/>
      <c r="E41" s="78" t="s">
        <v>69</v>
      </c>
      <c r="F41" s="97">
        <v>1311</v>
      </c>
      <c r="G41" s="105">
        <f t="shared" si="3"/>
        <v>11.916015269950918</v>
      </c>
    </row>
    <row r="42" spans="1:7" ht="12.75">
      <c r="A42" s="82" t="s">
        <v>260</v>
      </c>
      <c r="B42" s="98">
        <v>33</v>
      </c>
      <c r="C42" s="105">
        <f>(B42/$B$37)*100</f>
        <v>0.14349697786667825</v>
      </c>
      <c r="D42" s="65"/>
      <c r="E42" s="78" t="s">
        <v>170</v>
      </c>
      <c r="F42" s="97">
        <v>363</v>
      </c>
      <c r="G42" s="105">
        <f t="shared" si="3"/>
        <v>3.2994001090710783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200</v>
      </c>
      <c r="G43" s="105">
        <f t="shared" si="3"/>
        <v>1.8178512997636793</v>
      </c>
    </row>
    <row r="44" spans="1:7" ht="12.75">
      <c r="A44" s="82" t="s">
        <v>291</v>
      </c>
      <c r="B44" s="98">
        <v>1935</v>
      </c>
      <c r="C44" s="105">
        <f>(B44/$B$37)*100</f>
        <v>8.414140974909772</v>
      </c>
      <c r="D44" s="65"/>
      <c r="E44" s="78" t="s">
        <v>93</v>
      </c>
      <c r="F44" s="97">
        <v>50774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5180</v>
      </c>
      <c r="C46" s="105">
        <f>(B46/$B$37)*100</f>
        <v>22.524677131799802</v>
      </c>
      <c r="D46" s="65"/>
      <c r="E46" s="78" t="s">
        <v>96</v>
      </c>
      <c r="F46" s="97">
        <v>19052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33460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0.02609035961212332</v>
      </c>
      <c r="D49" s="87"/>
      <c r="E49" s="88" t="s">
        <v>102</v>
      </c>
      <c r="F49" s="113">
        <v>30408</v>
      </c>
      <c r="G49" s="114" t="s">
        <v>261</v>
      </c>
    </row>
    <row r="50" spans="1:7" ht="13.5" thickTop="1">
      <c r="A50" s="82" t="s">
        <v>116</v>
      </c>
      <c r="B50" s="98">
        <v>1113</v>
      </c>
      <c r="C50" s="105">
        <f t="shared" si="4"/>
        <v>4.839761708048876</v>
      </c>
      <c r="D50" s="65"/>
      <c r="E50" s="78"/>
      <c r="F50" s="86"/>
      <c r="G50" s="85"/>
    </row>
    <row r="51" spans="1:7" ht="12.75">
      <c r="A51" s="82" t="s">
        <v>117</v>
      </c>
      <c r="B51" s="98">
        <v>4078</v>
      </c>
      <c r="C51" s="105">
        <f t="shared" si="4"/>
        <v>17.732747749706483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1008</v>
      </c>
      <c r="C52" s="105">
        <f t="shared" si="4"/>
        <v>4.383180414836718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2420</v>
      </c>
      <c r="C53" s="105">
        <f t="shared" si="4"/>
        <v>10.523111710223072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1744</v>
      </c>
      <c r="C54" s="105">
        <f t="shared" si="4"/>
        <v>7.583597860590512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1148</v>
      </c>
      <c r="C55" s="105">
        <f t="shared" si="4"/>
        <v>4.991955472452929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1615</v>
      </c>
      <c r="C57" s="105">
        <f>(B57/$B$37)*100</f>
        <v>7.022655128929861</v>
      </c>
      <c r="D57" s="65"/>
      <c r="E57" s="79" t="s">
        <v>84</v>
      </c>
      <c r="F57" s="80">
        <v>1344</v>
      </c>
      <c r="G57" s="105">
        <f>(F57/L57)*100</f>
        <v>12.215960734411926</v>
      </c>
      <c r="H57" s="79" t="s">
        <v>84</v>
      </c>
      <c r="L57" s="15">
        <v>11002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1152</v>
      </c>
      <c r="G58" s="105">
        <f>(F58/L58)*100</f>
        <v>17.235188509874327</v>
      </c>
      <c r="H58" s="78" t="s">
        <v>118</v>
      </c>
      <c r="L58" s="15">
        <v>6684</v>
      </c>
    </row>
    <row r="59" spans="1:12" ht="12.75">
      <c r="A59" s="82" t="s">
        <v>112</v>
      </c>
      <c r="B59" s="98">
        <v>2469</v>
      </c>
      <c r="C59" s="105">
        <f>(B59/$B$37)*100</f>
        <v>10.736182980388746</v>
      </c>
      <c r="D59" s="65"/>
      <c r="E59" s="78" t="s">
        <v>120</v>
      </c>
      <c r="F59" s="97">
        <v>542</v>
      </c>
      <c r="G59" s="105">
        <f>(F59/L59)*100</f>
        <v>19.274537695590325</v>
      </c>
      <c r="H59" s="78" t="s">
        <v>120</v>
      </c>
      <c r="L59" s="15">
        <v>2812</v>
      </c>
    </row>
    <row r="60" spans="1:7" ht="12.75">
      <c r="A60" s="82" t="s">
        <v>113</v>
      </c>
      <c r="B60" s="98">
        <v>4109</v>
      </c>
      <c r="C60" s="105">
        <f>(B60/$B$37)*100</f>
        <v>17.867547941035788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1370</v>
      </c>
      <c r="C62" s="105">
        <f>(B62/$B$37)*100</f>
        <v>5.957298778101491</v>
      </c>
      <c r="D62" s="65"/>
      <c r="E62" s="79" t="s">
        <v>123</v>
      </c>
      <c r="F62" s="80">
        <v>772</v>
      </c>
      <c r="G62" s="105">
        <f>(F62/L62)*100</f>
        <v>21.12175102599179</v>
      </c>
      <c r="H62" s="79" t="s">
        <v>394</v>
      </c>
      <c r="L62" s="15">
        <v>3655</v>
      </c>
    </row>
    <row r="63" spans="1:12" ht="12.75">
      <c r="A63" s="61" t="s">
        <v>293</v>
      </c>
      <c r="B63" s="98">
        <v>1143</v>
      </c>
      <c r="C63" s="105">
        <f>(B63/$B$37)*100</f>
        <v>4.970213506109492</v>
      </c>
      <c r="D63" s="65"/>
      <c r="E63" s="78" t="s">
        <v>118</v>
      </c>
      <c r="F63" s="97">
        <v>703</v>
      </c>
      <c r="G63" s="105">
        <f>(F63/L63)*100</f>
        <v>27.536231884057973</v>
      </c>
      <c r="H63" s="78" t="s">
        <v>118</v>
      </c>
      <c r="L63" s="15">
        <v>2553</v>
      </c>
    </row>
    <row r="64" spans="1:12" ht="12.75">
      <c r="A64" s="82" t="s">
        <v>114</v>
      </c>
      <c r="B64" s="98">
        <v>774</v>
      </c>
      <c r="C64" s="105">
        <f>(B64/$B$37)*100</f>
        <v>3.3656563899639087</v>
      </c>
      <c r="D64" s="65"/>
      <c r="E64" s="78" t="s">
        <v>120</v>
      </c>
      <c r="F64" s="97">
        <v>280</v>
      </c>
      <c r="G64" s="105">
        <f>(F64/L64)*100</f>
        <v>27.613412228796847</v>
      </c>
      <c r="H64" s="78" t="s">
        <v>120</v>
      </c>
      <c r="L64" s="15">
        <v>1014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7476</v>
      </c>
      <c r="G66" s="105">
        <f aca="true" t="shared" si="5" ref="G66:G71">(F66/L66)*100</f>
        <v>15.934522667689748</v>
      </c>
      <c r="H66" s="79" t="s">
        <v>124</v>
      </c>
      <c r="L66" s="15">
        <v>46917</v>
      </c>
    </row>
    <row r="67" spans="1:12" ht="12.75">
      <c r="A67" s="82" t="s">
        <v>126</v>
      </c>
      <c r="B67" s="97">
        <v>19168</v>
      </c>
      <c r="C67" s="105">
        <f>(B67/$B$37)*100</f>
        <v>83.35000217419663</v>
      </c>
      <c r="D67" s="65"/>
      <c r="E67" s="78" t="s">
        <v>262</v>
      </c>
      <c r="F67" s="97">
        <v>4690</v>
      </c>
      <c r="G67" s="105">
        <f t="shared" si="5"/>
        <v>13.754875795524532</v>
      </c>
      <c r="H67" s="78" t="s">
        <v>262</v>
      </c>
      <c r="L67" s="15">
        <v>34097</v>
      </c>
    </row>
    <row r="68" spans="1:12" ht="12.75">
      <c r="A68" s="82" t="s">
        <v>128</v>
      </c>
      <c r="B68" s="97">
        <v>3172</v>
      </c>
      <c r="C68" s="105">
        <f>(B68/$B$37)*100</f>
        <v>13.793103448275861</v>
      </c>
      <c r="D68" s="65"/>
      <c r="E68" s="78" t="s">
        <v>127</v>
      </c>
      <c r="F68" s="97">
        <v>513</v>
      </c>
      <c r="G68" s="105">
        <f t="shared" si="5"/>
        <v>12.56736893679569</v>
      </c>
      <c r="H68" s="78" t="s">
        <v>127</v>
      </c>
      <c r="L68" s="15">
        <v>4082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2715</v>
      </c>
      <c r="G69" s="105">
        <f t="shared" si="5"/>
        <v>21.33930676727187</v>
      </c>
      <c r="H69" s="78" t="s">
        <v>129</v>
      </c>
      <c r="L69" s="15">
        <v>12723</v>
      </c>
    </row>
    <row r="70" spans="1:12" ht="12.75">
      <c r="A70" s="82" t="s">
        <v>376</v>
      </c>
      <c r="B70" s="97">
        <v>639</v>
      </c>
      <c r="C70" s="105">
        <f>(B70/$B$37)*100</f>
        <v>2.7786232986911337</v>
      </c>
      <c r="D70" s="65"/>
      <c r="E70" s="78" t="s">
        <v>130</v>
      </c>
      <c r="F70" s="97">
        <v>1953</v>
      </c>
      <c r="G70" s="105">
        <f t="shared" si="5"/>
        <v>21.179915410476088</v>
      </c>
      <c r="H70" s="78" t="s">
        <v>130</v>
      </c>
      <c r="L70" s="15">
        <v>9221</v>
      </c>
    </row>
    <row r="71" spans="1:12" ht="13.5" thickBot="1">
      <c r="A71" s="90" t="s">
        <v>371</v>
      </c>
      <c r="B71" s="110">
        <v>18</v>
      </c>
      <c r="C71" s="111">
        <f>(B71/$B$37)*100</f>
        <v>0.07827107883636995</v>
      </c>
      <c r="D71" s="91"/>
      <c r="E71" s="92" t="s">
        <v>131</v>
      </c>
      <c r="F71" s="110">
        <v>2290</v>
      </c>
      <c r="G71" s="119">
        <f t="shared" si="5"/>
        <v>26.912680691033025</v>
      </c>
      <c r="H71" s="92" t="s">
        <v>131</v>
      </c>
      <c r="L71" s="15">
        <v>8509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16180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15137</v>
      </c>
      <c r="G9" s="81">
        <f>(F9/$F$9)*100</f>
        <v>100</v>
      </c>
      <c r="I9" s="53"/>
    </row>
    <row r="10" spans="1:7" ht="12.75">
      <c r="A10" s="36" t="s">
        <v>137</v>
      </c>
      <c r="B10" s="97">
        <v>7674</v>
      </c>
      <c r="C10" s="105">
        <f aca="true" t="shared" si="0" ref="C10:C18">(B10/$B$8)*100</f>
        <v>47.42892459826947</v>
      </c>
      <c r="E10" s="32" t="s">
        <v>138</v>
      </c>
      <c r="F10" s="97">
        <v>13172</v>
      </c>
      <c r="G10" s="105">
        <f>(F10/$F$9)*100</f>
        <v>87.01856378410517</v>
      </c>
    </row>
    <row r="11" spans="1:7" ht="12.75">
      <c r="A11" s="36" t="s">
        <v>139</v>
      </c>
      <c r="B11" s="97">
        <v>601</v>
      </c>
      <c r="C11" s="105">
        <f t="shared" si="0"/>
        <v>3.714462299134734</v>
      </c>
      <c r="E11" s="32" t="s">
        <v>140</v>
      </c>
      <c r="F11" s="97">
        <v>1103</v>
      </c>
      <c r="G11" s="105">
        <f>(F11/$F$9)*100</f>
        <v>7.286780735945035</v>
      </c>
    </row>
    <row r="12" spans="1:7" ht="12.75">
      <c r="A12" s="36" t="s">
        <v>141</v>
      </c>
      <c r="B12" s="97">
        <v>2264</v>
      </c>
      <c r="C12" s="105">
        <f t="shared" si="0"/>
        <v>13.992583436341164</v>
      </c>
      <c r="E12" s="32" t="s">
        <v>142</v>
      </c>
      <c r="F12" s="97">
        <v>862</v>
      </c>
      <c r="G12" s="105">
        <f>(F12/$F$9)*100</f>
        <v>5.694655479949792</v>
      </c>
    </row>
    <row r="13" spans="1:7" ht="12.75">
      <c r="A13" s="36" t="s">
        <v>143</v>
      </c>
      <c r="B13" s="97">
        <v>1843</v>
      </c>
      <c r="C13" s="105">
        <f t="shared" si="0"/>
        <v>11.390605686032139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745</v>
      </c>
      <c r="C14" s="105">
        <f t="shared" si="0"/>
        <v>4.604449938195303</v>
      </c>
      <c r="E14" s="42" t="s">
        <v>145</v>
      </c>
      <c r="F14" s="80">
        <v>6508</v>
      </c>
      <c r="G14" s="81">
        <f>(F14/$F$14)*100</f>
        <v>100</v>
      </c>
    </row>
    <row r="15" spans="1:7" ht="12.75">
      <c r="A15" s="36" t="s">
        <v>146</v>
      </c>
      <c r="B15" s="97">
        <v>653</v>
      </c>
      <c r="C15" s="105">
        <f t="shared" si="0"/>
        <v>4.0358467243510505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2371</v>
      </c>
      <c r="C16" s="105">
        <f t="shared" si="0"/>
        <v>14.653893695920889</v>
      </c>
      <c r="E16" s="1" t="s">
        <v>149</v>
      </c>
      <c r="F16" s="97">
        <v>31</v>
      </c>
      <c r="G16" s="105">
        <f>(F16/$F$14)*100</f>
        <v>0.4763368162261831</v>
      </c>
    </row>
    <row r="17" spans="1:7" ht="12.75">
      <c r="A17" s="36" t="s">
        <v>150</v>
      </c>
      <c r="B17" s="97">
        <v>29</v>
      </c>
      <c r="C17" s="105">
        <f t="shared" si="0"/>
        <v>0.1792336217552534</v>
      </c>
      <c r="E17" s="1" t="s">
        <v>151</v>
      </c>
      <c r="F17" s="97">
        <v>1086</v>
      </c>
      <c r="G17" s="105">
        <f aca="true" t="shared" si="1" ref="G17:G23">(F17/$F$14)*100</f>
        <v>16.68715427166564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2896</v>
      </c>
      <c r="G18" s="105">
        <f t="shared" si="1"/>
        <v>44.499078057775044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1630</v>
      </c>
      <c r="G19" s="105">
        <f t="shared" si="1"/>
        <v>25.046097111247693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566</v>
      </c>
      <c r="G20" s="105">
        <f t="shared" si="1"/>
        <v>8.69698832206515</v>
      </c>
    </row>
    <row r="21" spans="1:7" ht="12.75">
      <c r="A21" s="36" t="s">
        <v>156</v>
      </c>
      <c r="B21" s="98">
        <v>75</v>
      </c>
      <c r="C21" s="105">
        <f aca="true" t="shared" si="2" ref="C21:C28">(B21/$B$8)*100</f>
        <v>0.46353522867737945</v>
      </c>
      <c r="E21" s="1" t="s">
        <v>157</v>
      </c>
      <c r="F21" s="97">
        <v>269</v>
      </c>
      <c r="G21" s="105">
        <f t="shared" si="1"/>
        <v>4.133374308543331</v>
      </c>
    </row>
    <row r="22" spans="1:7" ht="12.75">
      <c r="A22" s="36" t="s">
        <v>158</v>
      </c>
      <c r="B22" s="98">
        <v>98</v>
      </c>
      <c r="C22" s="105">
        <f t="shared" si="2"/>
        <v>0.6056860321384425</v>
      </c>
      <c r="E22" s="1" t="s">
        <v>159</v>
      </c>
      <c r="F22" s="97">
        <v>30</v>
      </c>
      <c r="G22" s="105">
        <f t="shared" si="1"/>
        <v>0.4609711124769515</v>
      </c>
    </row>
    <row r="23" spans="1:7" ht="12.75">
      <c r="A23" s="36" t="s">
        <v>160</v>
      </c>
      <c r="B23" s="98">
        <v>94</v>
      </c>
      <c r="C23" s="105">
        <f t="shared" si="2"/>
        <v>0.580964153275649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691</v>
      </c>
      <c r="C24" s="105">
        <f t="shared" si="2"/>
        <v>4.270704573547589</v>
      </c>
      <c r="E24" s="1" t="s">
        <v>163</v>
      </c>
      <c r="F24" s="97">
        <v>137500</v>
      </c>
      <c r="G24" s="112" t="s">
        <v>261</v>
      </c>
    </row>
    <row r="25" spans="1:7" ht="12.75">
      <c r="A25" s="36" t="s">
        <v>164</v>
      </c>
      <c r="B25" s="97">
        <v>1472</v>
      </c>
      <c r="C25" s="105">
        <f t="shared" si="2"/>
        <v>9.097651421508035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2004</v>
      </c>
      <c r="C26" s="105">
        <f t="shared" si="2"/>
        <v>12.38566131025958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6124</v>
      </c>
      <c r="C27" s="105">
        <f t="shared" si="2"/>
        <v>37.84919653893696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5622</v>
      </c>
      <c r="C28" s="105">
        <f t="shared" si="2"/>
        <v>34.746600741656366</v>
      </c>
      <c r="E28" s="32" t="s">
        <v>176</v>
      </c>
      <c r="F28" s="97">
        <v>5203</v>
      </c>
      <c r="G28" s="105">
        <f aca="true" t="shared" si="3" ref="G28:G35">(F28/$F$14)*100</f>
        <v>79.9477566072526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0.09219422249539029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576</v>
      </c>
      <c r="C31" s="105">
        <f aca="true" t="shared" si="4" ref="C31:C39">(B31/$B$8)*100</f>
        <v>3.559950556242274</v>
      </c>
      <c r="E31" s="32" t="s">
        <v>181</v>
      </c>
      <c r="F31" s="97">
        <v>104</v>
      </c>
      <c r="G31" s="105">
        <f t="shared" si="3"/>
        <v>1.5980331899200986</v>
      </c>
    </row>
    <row r="32" spans="1:7" ht="12.75">
      <c r="A32" s="36" t="s">
        <v>182</v>
      </c>
      <c r="B32" s="97">
        <v>853</v>
      </c>
      <c r="C32" s="105">
        <f t="shared" si="4"/>
        <v>5.271940667490729</v>
      </c>
      <c r="E32" s="32" t="s">
        <v>183</v>
      </c>
      <c r="F32" s="97">
        <v>562</v>
      </c>
      <c r="G32" s="105">
        <f t="shared" si="3"/>
        <v>8.635525507068225</v>
      </c>
    </row>
    <row r="33" spans="1:7" ht="12.75">
      <c r="A33" s="36" t="s">
        <v>184</v>
      </c>
      <c r="B33" s="97">
        <v>2355</v>
      </c>
      <c r="C33" s="105">
        <f t="shared" si="4"/>
        <v>14.555006180469714</v>
      </c>
      <c r="E33" s="32" t="s">
        <v>185</v>
      </c>
      <c r="F33" s="97">
        <v>1643</v>
      </c>
      <c r="G33" s="105">
        <f t="shared" si="3"/>
        <v>25.245851259987706</v>
      </c>
    </row>
    <row r="34" spans="1:7" ht="12.75">
      <c r="A34" s="36" t="s">
        <v>186</v>
      </c>
      <c r="B34" s="97">
        <v>2367</v>
      </c>
      <c r="C34" s="105">
        <f t="shared" si="4"/>
        <v>14.629171817058095</v>
      </c>
      <c r="E34" s="32" t="s">
        <v>187</v>
      </c>
      <c r="F34" s="97">
        <v>1750</v>
      </c>
      <c r="G34" s="105">
        <f t="shared" si="3"/>
        <v>26.8899815611555</v>
      </c>
    </row>
    <row r="35" spans="1:7" ht="12.75">
      <c r="A35" s="36" t="s">
        <v>188</v>
      </c>
      <c r="B35" s="97">
        <v>2734</v>
      </c>
      <c r="C35" s="105">
        <f t="shared" si="4"/>
        <v>16.897404202719407</v>
      </c>
      <c r="E35" s="32" t="s">
        <v>189</v>
      </c>
      <c r="F35" s="97">
        <v>1138</v>
      </c>
      <c r="G35" s="105">
        <f t="shared" si="3"/>
        <v>17.48617086662569</v>
      </c>
    </row>
    <row r="36" spans="1:7" ht="12.75">
      <c r="A36" s="36" t="s">
        <v>190</v>
      </c>
      <c r="B36" s="97">
        <v>2601</v>
      </c>
      <c r="C36" s="105">
        <f t="shared" si="4"/>
        <v>16.07540173053152</v>
      </c>
      <c r="E36" s="32" t="s">
        <v>191</v>
      </c>
      <c r="F36" s="97">
        <v>1541</v>
      </c>
      <c r="G36" s="112" t="s">
        <v>261</v>
      </c>
    </row>
    <row r="37" spans="1:7" ht="12.75">
      <c r="A37" s="36" t="s">
        <v>192</v>
      </c>
      <c r="B37" s="97">
        <v>1938</v>
      </c>
      <c r="C37" s="105">
        <f t="shared" si="4"/>
        <v>11.977750309023486</v>
      </c>
      <c r="E37" s="32" t="s">
        <v>193</v>
      </c>
      <c r="F37" s="97">
        <v>1305</v>
      </c>
      <c r="G37" s="105">
        <f>(F37/$F$14)*100</f>
        <v>20.05224339274739</v>
      </c>
    </row>
    <row r="38" spans="1:7" ht="12.75">
      <c r="A38" s="36" t="s">
        <v>194</v>
      </c>
      <c r="B38" s="97">
        <v>1172</v>
      </c>
      <c r="C38" s="105">
        <f t="shared" si="4"/>
        <v>7.2435105067985175</v>
      </c>
      <c r="E38" s="32" t="s">
        <v>191</v>
      </c>
      <c r="F38" s="97">
        <v>558</v>
      </c>
      <c r="G38" s="112" t="s">
        <v>261</v>
      </c>
    </row>
    <row r="39" spans="1:7" ht="12.75">
      <c r="A39" s="36" t="s">
        <v>195</v>
      </c>
      <c r="B39" s="97">
        <v>1584</v>
      </c>
      <c r="C39" s="105">
        <f t="shared" si="4"/>
        <v>9.789864029666255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15137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1304</v>
      </c>
      <c r="G43" s="105">
        <f aca="true" t="shared" si="5" ref="G43:G48">(F43/$F$14)*100</f>
        <v>20.036877688998157</v>
      </c>
    </row>
    <row r="44" spans="1:7" ht="12.75">
      <c r="A44" s="36" t="s">
        <v>209</v>
      </c>
      <c r="B44" s="98">
        <v>2657</v>
      </c>
      <c r="C44" s="105">
        <f aca="true" t="shared" si="6" ref="C44:C49">(B44/$B$42)*100</f>
        <v>17.553015789125983</v>
      </c>
      <c r="E44" s="32" t="s">
        <v>210</v>
      </c>
      <c r="F44" s="97">
        <v>1028</v>
      </c>
      <c r="G44" s="105">
        <f t="shared" si="5"/>
        <v>15.795943454210203</v>
      </c>
    </row>
    <row r="45" spans="1:7" ht="12.75">
      <c r="A45" s="36" t="s">
        <v>211</v>
      </c>
      <c r="B45" s="98">
        <v>4406</v>
      </c>
      <c r="C45" s="105">
        <f t="shared" si="6"/>
        <v>29.10748497060184</v>
      </c>
      <c r="E45" s="32" t="s">
        <v>212</v>
      </c>
      <c r="F45" s="97">
        <v>1128</v>
      </c>
      <c r="G45" s="105">
        <f t="shared" si="5"/>
        <v>17.332513829133376</v>
      </c>
    </row>
    <row r="46" spans="1:7" ht="12.75">
      <c r="A46" s="36" t="s">
        <v>213</v>
      </c>
      <c r="B46" s="98">
        <v>2609</v>
      </c>
      <c r="C46" s="105">
        <f t="shared" si="6"/>
        <v>17.235912003699543</v>
      </c>
      <c r="E46" s="32" t="s">
        <v>214</v>
      </c>
      <c r="F46" s="97">
        <v>730</v>
      </c>
      <c r="G46" s="105">
        <f t="shared" si="5"/>
        <v>11.216963736939151</v>
      </c>
    </row>
    <row r="47" spans="1:7" ht="12.75">
      <c r="A47" s="36" t="s">
        <v>215</v>
      </c>
      <c r="B47" s="97">
        <v>2395</v>
      </c>
      <c r="C47" s="105">
        <f t="shared" si="6"/>
        <v>15.822157627006671</v>
      </c>
      <c r="E47" s="32" t="s">
        <v>216</v>
      </c>
      <c r="F47" s="97">
        <v>584</v>
      </c>
      <c r="G47" s="105">
        <f t="shared" si="5"/>
        <v>8.973570989551321</v>
      </c>
    </row>
    <row r="48" spans="1:7" ht="12.75">
      <c r="A48" s="36" t="s">
        <v>217</v>
      </c>
      <c r="B48" s="97">
        <v>1393</v>
      </c>
      <c r="C48" s="105">
        <f t="shared" si="6"/>
        <v>9.202616106229767</v>
      </c>
      <c r="E48" s="32" t="s">
        <v>218</v>
      </c>
      <c r="F48" s="97">
        <v>1674</v>
      </c>
      <c r="G48" s="105">
        <f t="shared" si="5"/>
        <v>25.722188076213893</v>
      </c>
    </row>
    <row r="49" spans="1:7" ht="12.75">
      <c r="A49" s="36" t="s">
        <v>219</v>
      </c>
      <c r="B49" s="97">
        <v>1677</v>
      </c>
      <c r="C49" s="105">
        <f t="shared" si="6"/>
        <v>11.078813503336196</v>
      </c>
      <c r="E49" s="32" t="s">
        <v>220</v>
      </c>
      <c r="F49" s="97">
        <v>60</v>
      </c>
      <c r="G49" s="105">
        <f>(F49/$F$14)*100</f>
        <v>0.921942224953903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7558</v>
      </c>
      <c r="G51" s="81">
        <f>(F51/F$51)*100</f>
        <v>100</v>
      </c>
    </row>
    <row r="52" spans="1:7" ht="12.75">
      <c r="A52" s="4" t="s">
        <v>223</v>
      </c>
      <c r="B52" s="97">
        <v>2610</v>
      </c>
      <c r="C52" s="105">
        <f>(B52/$B$42)*100</f>
        <v>17.242518332562597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5763</v>
      </c>
      <c r="C53" s="105">
        <f>(B53/$B$42)*100</f>
        <v>38.07227323776178</v>
      </c>
      <c r="E53" s="32" t="s">
        <v>226</v>
      </c>
      <c r="F53" s="97">
        <v>480</v>
      </c>
      <c r="G53" s="105">
        <f>(F53/F$51)*100</f>
        <v>6.350886477904208</v>
      </c>
    </row>
    <row r="54" spans="1:7" ht="12.75">
      <c r="A54" s="4" t="s">
        <v>227</v>
      </c>
      <c r="B54" s="97">
        <v>4281</v>
      </c>
      <c r="C54" s="105">
        <f>(B54/$B$42)*100</f>
        <v>28.281693862720488</v>
      </c>
      <c r="E54" s="32" t="s">
        <v>228</v>
      </c>
      <c r="F54" s="97">
        <v>268</v>
      </c>
      <c r="G54" s="105">
        <f aca="true" t="shared" si="7" ref="G54:G60">(F54/F$51)*100</f>
        <v>3.5459116168298492</v>
      </c>
    </row>
    <row r="55" spans="1:7" ht="12.75">
      <c r="A55" s="4" t="s">
        <v>229</v>
      </c>
      <c r="B55" s="97">
        <v>2483</v>
      </c>
      <c r="C55" s="105">
        <f>(B55/$B$42)*100</f>
        <v>16.403514566955142</v>
      </c>
      <c r="E55" s="32" t="s">
        <v>230</v>
      </c>
      <c r="F55" s="97">
        <v>650</v>
      </c>
      <c r="G55" s="105">
        <f t="shared" si="7"/>
        <v>8.600158772161947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2688</v>
      </c>
      <c r="G56" s="105">
        <f t="shared" si="7"/>
        <v>35.56496427626356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2463</v>
      </c>
      <c r="G57" s="105">
        <f t="shared" si="7"/>
        <v>32.587986239745966</v>
      </c>
    </row>
    <row r="58" spans="1:7" ht="12.75">
      <c r="A58" s="36" t="s">
        <v>234</v>
      </c>
      <c r="B58" s="97">
        <v>9895</v>
      </c>
      <c r="C58" s="105">
        <f aca="true" t="shared" si="8" ref="C58:C66">(B58/$B$42)*100</f>
        <v>65.36962409988769</v>
      </c>
      <c r="E58" s="32" t="s">
        <v>235</v>
      </c>
      <c r="F58" s="97">
        <v>802</v>
      </c>
      <c r="G58" s="105">
        <f t="shared" si="7"/>
        <v>10.61127282349828</v>
      </c>
    </row>
    <row r="59" spans="1:7" ht="12.75">
      <c r="A59" s="36" t="s">
        <v>236</v>
      </c>
      <c r="B59" s="97">
        <v>269</v>
      </c>
      <c r="C59" s="105">
        <f t="shared" si="8"/>
        <v>1.777102464160666</v>
      </c>
      <c r="E59" s="32" t="s">
        <v>237</v>
      </c>
      <c r="F59" s="98">
        <v>127</v>
      </c>
      <c r="G59" s="105">
        <f t="shared" si="7"/>
        <v>1.6803387139454882</v>
      </c>
    </row>
    <row r="60" spans="1:7" ht="12.75">
      <c r="A60" s="36" t="s">
        <v>238</v>
      </c>
      <c r="B60" s="97">
        <v>1348</v>
      </c>
      <c r="C60" s="105">
        <f t="shared" si="8"/>
        <v>8.905331307392482</v>
      </c>
      <c r="E60" s="32" t="s">
        <v>239</v>
      </c>
      <c r="F60" s="97">
        <v>80</v>
      </c>
      <c r="G60" s="105">
        <f t="shared" si="7"/>
        <v>1.0584810796507014</v>
      </c>
    </row>
    <row r="61" spans="1:7" ht="12.75">
      <c r="A61" s="36" t="s">
        <v>240</v>
      </c>
      <c r="B61" s="97">
        <v>3499</v>
      </c>
      <c r="C61" s="105">
        <f t="shared" si="8"/>
        <v>23.11554469181476</v>
      </c>
      <c r="E61" s="32" t="s">
        <v>163</v>
      </c>
      <c r="F61" s="97">
        <v>726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0.059456959767457226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0.07266961749355882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65</v>
      </c>
      <c r="C65" s="105">
        <f t="shared" si="8"/>
        <v>0.42941137609830216</v>
      </c>
      <c r="E65" s="32" t="s">
        <v>208</v>
      </c>
      <c r="F65" s="97">
        <v>1397</v>
      </c>
      <c r="G65" s="105">
        <f aca="true" t="shared" si="9" ref="G65:G71">(F65/F$51)*100</f>
        <v>18.483725853400372</v>
      </c>
    </row>
    <row r="66" spans="1:7" ht="12.75">
      <c r="A66" s="36" t="s">
        <v>247</v>
      </c>
      <c r="B66" s="97">
        <v>41</v>
      </c>
      <c r="C66" s="105">
        <f t="shared" si="8"/>
        <v>0.2708594833850829</v>
      </c>
      <c r="E66" s="32" t="s">
        <v>210</v>
      </c>
      <c r="F66" s="97">
        <v>1068</v>
      </c>
      <c r="G66" s="105">
        <f t="shared" si="9"/>
        <v>14.13072241333686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1035</v>
      </c>
      <c r="G67" s="105">
        <f t="shared" si="9"/>
        <v>13.694098967980947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890</v>
      </c>
      <c r="G68" s="105">
        <f t="shared" si="9"/>
        <v>11.775602011114051</v>
      </c>
    </row>
    <row r="69" spans="1:7" ht="12.75">
      <c r="A69" s="36" t="s">
        <v>249</v>
      </c>
      <c r="B69" s="97">
        <v>161</v>
      </c>
      <c r="C69" s="105">
        <f>(B69/$B$42)*100</f>
        <v>1.0636189469511792</v>
      </c>
      <c r="E69" s="32" t="s">
        <v>216</v>
      </c>
      <c r="F69" s="97">
        <v>596</v>
      </c>
      <c r="G69" s="105">
        <f t="shared" si="9"/>
        <v>7.885684043397724</v>
      </c>
    </row>
    <row r="70" spans="1:7" ht="12.75">
      <c r="A70" s="36" t="s">
        <v>251</v>
      </c>
      <c r="B70" s="97">
        <v>116</v>
      </c>
      <c r="C70" s="105">
        <f>(B70/$B$42)*100</f>
        <v>0.7663341481138931</v>
      </c>
      <c r="E70" s="32" t="s">
        <v>218</v>
      </c>
      <c r="F70" s="97">
        <v>2354</v>
      </c>
      <c r="G70" s="105">
        <f t="shared" si="9"/>
        <v>31.145805768721885</v>
      </c>
    </row>
    <row r="71" spans="1:7" ht="12.75">
      <c r="A71" s="54" t="s">
        <v>252</v>
      </c>
      <c r="B71" s="103">
        <v>658</v>
      </c>
      <c r="C71" s="115">
        <f>(B71/$B$42)*100</f>
        <v>4.346964391887428</v>
      </c>
      <c r="D71" s="41"/>
      <c r="E71" s="44" t="s">
        <v>220</v>
      </c>
      <c r="F71" s="103">
        <v>218</v>
      </c>
      <c r="G71" s="115">
        <f t="shared" si="9"/>
        <v>2.884360942048161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2002-06-13T15:36:07Z</dcterms:modified>
  <cp:category/>
  <cp:version/>
  <cp:contentType/>
  <cp:contentStatus/>
</cp:coreProperties>
</file>